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autoCompressPictures="0"/>
  <bookViews>
    <workbookView xWindow="4725" yWindow="525" windowWidth="20730" windowHeight="11760"/>
  </bookViews>
  <sheets>
    <sheet name="Wood Stoves &amp; Inserts" sheetId="1" r:id="rId1"/>
    <sheet name="Gas Stoves &amp; Inserts" sheetId="2" r:id="rId2"/>
    <sheet name="Scan" sheetId="3" r:id="rId3"/>
    <sheet name="ATRA" sheetId="4" r:id="rId4"/>
    <sheet name="Lookup" sheetId="5" r:id="rId5"/>
  </sheets>
  <calcPr calcId="145621" calcOnSave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81" i="4" l="1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4" i="4"/>
  <c r="D13" i="4"/>
  <c r="D12" i="4"/>
  <c r="D11" i="4"/>
  <c r="D10" i="4"/>
  <c r="D9" i="4"/>
  <c r="D8" i="4"/>
  <c r="D7" i="4"/>
  <c r="D6" i="4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0" i="2"/>
  <c r="D69" i="2"/>
  <c r="D68" i="2"/>
  <c r="D67" i="2"/>
  <c r="D66" i="2"/>
  <c r="D65" i="2"/>
  <c r="D64" i="2"/>
  <c r="D61" i="2"/>
  <c r="D60" i="2"/>
  <c r="D59" i="2"/>
  <c r="D58" i="2"/>
  <c r="D57" i="2"/>
  <c r="D56" i="2"/>
  <c r="D55" i="2"/>
  <c r="D54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19" i="2"/>
  <c r="D18" i="2"/>
  <c r="D17" i="2"/>
  <c r="D16" i="2"/>
  <c r="D15" i="2"/>
  <c r="D14" i="2"/>
  <c r="D13" i="2"/>
  <c r="D12" i="2"/>
  <c r="D11" i="2"/>
  <c r="D10" i="2"/>
  <c r="D9" i="2"/>
  <c r="D8" i="2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1" i="3"/>
  <c r="D30" i="3"/>
  <c r="D29" i="3"/>
  <c r="D28" i="3"/>
  <c r="D27" i="3"/>
  <c r="D26" i="3"/>
  <c r="D25" i="3"/>
  <c r="D24" i="3"/>
  <c r="D23" i="3"/>
  <c r="D22" i="3"/>
  <c r="D19" i="3"/>
  <c r="D18" i="3"/>
  <c r="D17" i="3"/>
  <c r="D16" i="3"/>
  <c r="D15" i="3"/>
  <c r="D12" i="3"/>
  <c r="D11" i="3"/>
  <c r="D10" i="3"/>
  <c r="D9" i="3"/>
  <c r="D8" i="3"/>
  <c r="D7" i="3"/>
</calcChain>
</file>

<file path=xl/sharedStrings.xml><?xml version="1.0" encoding="utf-8"?>
<sst xmlns="http://schemas.openxmlformats.org/spreadsheetml/2006/main" count="1215" uniqueCount="830">
  <si>
    <t>GAS STOVES</t>
    <phoneticPr fontId="11" type="noConversion"/>
  </si>
  <si>
    <t>SCAN</t>
    <phoneticPr fontId="11" type="noConversion"/>
  </si>
  <si>
    <t>ATRA</t>
    <phoneticPr fontId="11" type="noConversion"/>
  </si>
  <si>
    <t>Cathedral Arch - Charcoal Gray</t>
  </si>
  <si>
    <t xml:space="preserve">Cathedral Arch - Natural Iron </t>
  </si>
  <si>
    <t>Cathedral Arch - Black Powder Coat</t>
  </si>
  <si>
    <t>Simple Surround - Black Powder Coat</t>
  </si>
  <si>
    <t>Steel Wide Trim Kit - MB</t>
  </si>
  <si>
    <t>Scan Andersen 10</t>
  </si>
  <si>
    <t>Soap Stone Side Kit</t>
  </si>
  <si>
    <t>K51811001-091</t>
  </si>
  <si>
    <t>Glass Floor Pad (40x40)</t>
  </si>
  <si>
    <t>K350403</t>
  </si>
  <si>
    <t>Soap Stone Top-Top Vent</t>
  </si>
  <si>
    <t>Soap Stone Top-Rear Vent</t>
  </si>
  <si>
    <t>K07051-0910001</t>
  </si>
  <si>
    <t>Stainless</t>
  </si>
  <si>
    <t>K07051-0914001</t>
  </si>
  <si>
    <t>K51999011-10</t>
  </si>
  <si>
    <t>LIST PRICE SHEET</t>
    <phoneticPr fontId="11" type="noConversion"/>
  </si>
  <si>
    <t>EFFECTIVE: MARCH 16 2012</t>
    <phoneticPr fontId="11" type="noConversion"/>
  </si>
  <si>
    <t>PRICES SUBJECT TO CHANGE WITHOUT NOTICE</t>
    <phoneticPr fontId="11" type="noConversion"/>
  </si>
  <si>
    <t>PO Box 2100, Oklahoma City, OK 73101-2100</t>
    <phoneticPr fontId="11" type="noConversion"/>
  </si>
  <si>
    <t>Phone: (800) 456-2158   -   Fax (405) 557-1172</t>
    <phoneticPr fontId="11" type="noConversion"/>
  </si>
  <si>
    <t>300 NE 34th, Oklahoma City, OK 73105</t>
    <phoneticPr fontId="11" type="noConversion"/>
  </si>
  <si>
    <t>(Warehouse)</t>
    <phoneticPr fontId="11" type="noConversion"/>
  </si>
  <si>
    <t>WOOD STOVES &amp; ACCESSORIES</t>
    <phoneticPr fontId="11" type="noConversion"/>
  </si>
  <si>
    <t>WOOD STOVES</t>
    <phoneticPr fontId="11" type="noConversion"/>
  </si>
  <si>
    <t>WOOD INSERTS</t>
    <phoneticPr fontId="11" type="noConversion"/>
  </si>
  <si>
    <t xml:space="preserve"> </t>
    <phoneticPr fontId="11" type="noConversion"/>
  </si>
  <si>
    <t>Cathedral Arch-Charcoal Gray Powder Coat</t>
  </si>
  <si>
    <t>Cathedral Arch-Natural Iron</t>
  </si>
  <si>
    <t>Cathedral Arch-Black Powder Coat</t>
  </si>
  <si>
    <t>Simple Surround-Black Powder Coat</t>
  </si>
  <si>
    <t xml:space="preserve">Jøtul GI 350 DV </t>
  </si>
  <si>
    <t>Katahdin Cast Iron-Matte Black</t>
  </si>
  <si>
    <t>Katahdin Cast Iron-Blue Black</t>
  </si>
  <si>
    <t>Simple Steel Surround-Black Powder Coat</t>
  </si>
  <si>
    <t xml:space="preserve">Log Set </t>
  </si>
  <si>
    <t>Chimney Red Firebrick Liner</t>
  </si>
  <si>
    <t>Boston Buff Beige Firebrick Liner</t>
  </si>
  <si>
    <t>Wide Surround Kit, Steel - MB</t>
  </si>
  <si>
    <t xml:space="preserve">Jøtul GI 550 DV </t>
  </si>
  <si>
    <t>Jøtul F 602 CB</t>
  </si>
  <si>
    <t>Matte Black Paint</t>
  </si>
  <si>
    <t>Screen</t>
  </si>
  <si>
    <t>Rear Heat Shield</t>
  </si>
  <si>
    <t>HS-50</t>
  </si>
  <si>
    <t>Fresh Air Adaptor</t>
  </si>
  <si>
    <t>Stove Top Thermometer</t>
  </si>
  <si>
    <t>Universal Gasket Kit</t>
  </si>
  <si>
    <t>Stove Gloves</t>
  </si>
  <si>
    <t>Jøtul F 118 CB</t>
  </si>
  <si>
    <t>Side Heat Shield</t>
  </si>
  <si>
    <t>Jøtul F 100</t>
  </si>
  <si>
    <t>Blue Black Enamel</t>
  </si>
  <si>
    <t>Flue Collar Heat Shield</t>
  </si>
  <si>
    <t>Long Leg Kit - MB</t>
  </si>
  <si>
    <t>Long Leg Kit - BBE</t>
  </si>
  <si>
    <t>Leg Leveler</t>
  </si>
  <si>
    <t>Jøtul F 3 CB</t>
  </si>
  <si>
    <t>Ivory Enamel</t>
  </si>
  <si>
    <t>Majolica Brown Enamel</t>
  </si>
  <si>
    <t>Short Leg Kit - MB</t>
  </si>
  <si>
    <t>Short Leg Kit - BBE</t>
  </si>
  <si>
    <t>Short Leg Kit - Ivory</t>
  </si>
  <si>
    <t xml:space="preserve">Leg Leveler </t>
  </si>
  <si>
    <t>Floor Bracket Kit</t>
  </si>
  <si>
    <t>Jøtul F 400 SD</t>
  </si>
  <si>
    <t>Outside Air Adaptor</t>
  </si>
  <si>
    <t>Jøtul F 500</t>
  </si>
  <si>
    <t>Majolica Green Enamel</t>
  </si>
  <si>
    <t>Short Leg Kit - Maj Green</t>
  </si>
  <si>
    <t>Cookplate</t>
  </si>
  <si>
    <t>Side Door Lock Kit</t>
  </si>
  <si>
    <t>Blower Kit</t>
  </si>
  <si>
    <t>Jøtul F 600 Ver 3</t>
  </si>
  <si>
    <t>Jøtul F 50 TL</t>
  </si>
  <si>
    <t>Outside Air Kit</t>
  </si>
  <si>
    <t>Stove TopThermometer</t>
  </si>
  <si>
    <t>Pull Down Flue Adaptor</t>
  </si>
  <si>
    <t>Mantle Heatshield</t>
  </si>
  <si>
    <t>Wall T-stat</t>
  </si>
  <si>
    <t>Remote</t>
  </si>
  <si>
    <t>Brick Kit</t>
  </si>
  <si>
    <t>Jøtul GF 200 DV II</t>
  </si>
  <si>
    <t>Long Let Kit - Maj Brown</t>
  </si>
  <si>
    <t>Jøtul GF 300 DV</t>
  </si>
  <si>
    <t>Short Let Kit - Maj Brown</t>
  </si>
  <si>
    <t>Jøtul GF 400 DV</t>
  </si>
  <si>
    <t>Short Leg Kit - Maj Brown</t>
  </si>
  <si>
    <t>Jøtul GF 600 DV II</t>
  </si>
  <si>
    <t>Jøtul GF 370 DV</t>
  </si>
  <si>
    <t>Logset</t>
  </si>
  <si>
    <t>Clear/White StarFire Embers</t>
  </si>
  <si>
    <t>Black StarFire Embers</t>
  </si>
  <si>
    <t>Tumbled Stones</t>
  </si>
  <si>
    <t>Jøtul GF 300 BV</t>
  </si>
  <si>
    <t>Jøtul GF 400 BV</t>
  </si>
  <si>
    <t>Universal Firebox - GI 350/SCAN 65i</t>
  </si>
  <si>
    <t>Log Set</t>
  </si>
  <si>
    <t>Tumbled Stone</t>
  </si>
  <si>
    <t>Reversible Brick Kit Corduroy BK/GR</t>
  </si>
  <si>
    <t>Reversible Brick Kit Antiq/Border</t>
  </si>
  <si>
    <t>Cast Door Kit - MB</t>
  </si>
  <si>
    <t>Basket Screen</t>
  </si>
  <si>
    <t>Universal Firebox - GI 550/SCAN 70i</t>
  </si>
  <si>
    <t>Great Diamond Cast Iron - MB</t>
  </si>
  <si>
    <t>Surround 3.94" 4-Sided GR (LAST STOCK)</t>
  </si>
  <si>
    <t>Balsam (picture frame)-Black Powder Coat**</t>
  </si>
  <si>
    <t>Balsam (picture frame)-Penny Vein Powder Coat**</t>
  </si>
  <si>
    <t>**BALSAM FRONTS ARE SPECIAL ORDER**</t>
  </si>
  <si>
    <t>Balsam (picture frame)-Gold Vein Powder Coat**</t>
  </si>
  <si>
    <t>Balsam (picture frame)-Penny Vain Powder Coat**</t>
  </si>
  <si>
    <t>Balsam (picture frame)-Gold Vain Powder Coat**</t>
  </si>
  <si>
    <t>:NON-UPSABLE</t>
  </si>
  <si>
    <t>Fresh Air Adaptor - F602 / F118 / F3 CB / F100</t>
  </si>
  <si>
    <t>Elbow Cover-SS - 400mm</t>
  </si>
  <si>
    <t>K3705054-4</t>
  </si>
  <si>
    <t>Elbow Cover-SS - 500mm</t>
  </si>
  <si>
    <t>K3705055-4</t>
  </si>
  <si>
    <t>Surround 42" x 29" Black</t>
  </si>
  <si>
    <t>Surround 46" x 32" Black</t>
  </si>
  <si>
    <t>Surround .875" 4-Sided BK</t>
  </si>
  <si>
    <t>Surround 3.94" 4-Sided BK</t>
  </si>
  <si>
    <t>Chimney Connector</t>
  </si>
  <si>
    <t>Black StarFire Glass</t>
  </si>
  <si>
    <t>Clear/White StarFire Glass</t>
  </si>
  <si>
    <t>Tumbled Stones (75 stones per kit)</t>
  </si>
  <si>
    <t>Clear Mirror Reflective Firebox Liner</t>
  </si>
  <si>
    <t>Black Reflective Firebox Liner</t>
  </si>
  <si>
    <t xml:space="preserve">Black Reflective Decorative Firebox Liner </t>
  </si>
  <si>
    <t>65i Wishing Rock Kit</t>
  </si>
  <si>
    <t>K156441</t>
  </si>
  <si>
    <t>K156440</t>
  </si>
  <si>
    <t>K156461</t>
  </si>
  <si>
    <t>K156460</t>
  </si>
  <si>
    <t>65i Reflective Glass Kit</t>
  </si>
  <si>
    <t>70i Wishing Rock Kit</t>
  </si>
  <si>
    <t xml:space="preserve">Scan 70i Surround - SS (44"W x 31"H) </t>
  </si>
  <si>
    <t>K156443</t>
  </si>
  <si>
    <t>Scan 70i Surround - BK (44"W x 31"H)</t>
  </si>
  <si>
    <t>K156442</t>
  </si>
  <si>
    <t xml:space="preserve">Scan 70i Surround - SS (44"W x 32"H) </t>
  </si>
  <si>
    <t>K156463</t>
  </si>
  <si>
    <t>Scan 70i Surround - BK (44"W x 32"H)</t>
  </si>
  <si>
    <t>K156462</t>
  </si>
  <si>
    <t>70i Reflective Glass Kit</t>
  </si>
  <si>
    <t>Buff Beige Brick Kit</t>
  </si>
  <si>
    <t>Chimney Red Brick Kit</t>
  </si>
  <si>
    <t xml:space="preserve">Fieldstone Panel Kit </t>
  </si>
  <si>
    <t>Desert Sand Panel Kit</t>
  </si>
  <si>
    <t>Atra GZ 650 Firebox</t>
  </si>
  <si>
    <t>Chimney Red Brick</t>
  </si>
  <si>
    <t>Fieldstone Panel Kit</t>
  </si>
  <si>
    <t>Jøtul F 500 SE (Clean Face) Matte Black</t>
  </si>
  <si>
    <r>
      <t xml:space="preserve">Scan 65i Surround - SS </t>
    </r>
    <r>
      <rPr>
        <sz val="11"/>
        <rFont val="TheSansCorrespondence"/>
        <family val="2"/>
      </rPr>
      <t>(40" W x 27" H)</t>
    </r>
  </si>
  <si>
    <r>
      <t xml:space="preserve">Scan 65i Surround - BK </t>
    </r>
    <r>
      <rPr>
        <sz val="11"/>
        <rFont val="TheSansCorrespondence"/>
        <family val="2"/>
      </rPr>
      <t>(40" W x 27" H)</t>
    </r>
  </si>
  <si>
    <r>
      <t xml:space="preserve">Scan 65i Surround - SS </t>
    </r>
    <r>
      <rPr>
        <sz val="11"/>
        <rFont val="TheSansCorrespondence"/>
        <family val="2"/>
      </rPr>
      <t>(40" W x 28" H)</t>
    </r>
  </si>
  <si>
    <r>
      <t xml:space="preserve">Scan 65i Surround - BK </t>
    </r>
    <r>
      <rPr>
        <sz val="11"/>
        <rFont val="TheSansCorrespondence"/>
        <family val="2"/>
      </rPr>
      <t>(40" W x 28" H)</t>
    </r>
  </si>
  <si>
    <t xml:space="preserve">Jøtul C 350 (with Standard Surround) </t>
  </si>
  <si>
    <t>Jøtul C 450 SD (with Standard Surround)</t>
  </si>
  <si>
    <t>Jøtul C 550 CB (with Standard Surround)</t>
  </si>
  <si>
    <t>Jøtul C 350 (Firebox Only)</t>
  </si>
  <si>
    <t xml:space="preserve">Jøtul C 450 SD (Firebox Only) </t>
  </si>
  <si>
    <t>Jøtul C 550 CB (Firebox Only)</t>
  </si>
  <si>
    <t>Little Diamond Cast Iron-Matte Black</t>
  </si>
  <si>
    <t>Black Powder Coat Backer Plate</t>
  </si>
  <si>
    <t>Stainless Steel Backer Plate</t>
  </si>
  <si>
    <t>Description</t>
  </si>
  <si>
    <t>320082</t>
  </si>
  <si>
    <t>Jotul F 602 CB, MB</t>
  </si>
  <si>
    <t>350556</t>
  </si>
  <si>
    <t>Spark Screen, F118 / F602</t>
  </si>
  <si>
    <t>Rear Heatshield w/Hdwr, F602 CB</t>
  </si>
  <si>
    <t>156408</t>
  </si>
  <si>
    <t>5002</t>
  </si>
  <si>
    <t>Jotul Stove top thermometer</t>
  </si>
  <si>
    <t>157050</t>
  </si>
  <si>
    <t>Gasket Kit, Doors &amp; Glass, Includes Cement</t>
  </si>
  <si>
    <t>157363</t>
  </si>
  <si>
    <t>Hearth Glove Kit</t>
  </si>
  <si>
    <t>157400</t>
  </si>
  <si>
    <t>Draw Collar, Freestanding Wood Stoves, 6" Flue</t>
  </si>
  <si>
    <t>320096</t>
  </si>
  <si>
    <t>Scan DSA 5</t>
  </si>
  <si>
    <t xml:space="preserve"> Scan DSA 4</t>
  </si>
  <si>
    <t xml:space="preserve">Firebox </t>
  </si>
  <si>
    <t>Firebox</t>
  </si>
  <si>
    <t>Surround-Black Powder Coat on Black Powder Coat</t>
  </si>
  <si>
    <t>SCAN 65i</t>
  </si>
  <si>
    <t>SCAN 70i</t>
  </si>
  <si>
    <t>Burner Treatment Log Set for Atra Burner</t>
  </si>
  <si>
    <t>Burner Treatment Beach Fire for Silhouette Burner</t>
  </si>
  <si>
    <t>Burner Treatment Forest Floor for Silhouette Burner</t>
  </si>
  <si>
    <t>Ausable Arch with Doors-Black Powder Coat</t>
  </si>
  <si>
    <t>Saranac Rectanglar with Doors-Black Powder Coat</t>
  </si>
  <si>
    <t>Loj with Doors-Black Powder Coat</t>
  </si>
  <si>
    <t>Placid Arch-Black Powder Coat</t>
  </si>
  <si>
    <t>Placid Square-Black Powder Coat</t>
  </si>
  <si>
    <t>Ausable Arch with Doors-Natural Iron</t>
  </si>
  <si>
    <t>Ausable Arch with Doors-Bronze Powder Coat</t>
  </si>
  <si>
    <t>Saranac Rectanglar with Doors-Bronze Powder Coat</t>
  </si>
  <si>
    <t>Placid Arch-Bronze Powder Coat</t>
  </si>
  <si>
    <t>Placid Square-Bronze Powder Coat</t>
  </si>
  <si>
    <t>Fuel Conversion Kit-Standard Burner, LPG</t>
  </si>
  <si>
    <t>Fuel Conversion Kit-Standard Burner, NG</t>
  </si>
  <si>
    <t>Fuel Conversion Kit-Silhouette Burner, LP</t>
  </si>
  <si>
    <t>Fuel Conversion Kit-Silhouette Burner, NG</t>
  </si>
  <si>
    <t>Atra GZ 450 DV</t>
  </si>
  <si>
    <t>Firebox Standard Atra Burner, NG</t>
  </si>
  <si>
    <t>Firebox Standard Atra Burner, LPG</t>
  </si>
  <si>
    <t>Saranac Rectanglar-Black Powder Coat</t>
  </si>
  <si>
    <t>Placed Square-Black Powder Coat</t>
  </si>
  <si>
    <t>Saranac Rectanglar-Bronze Powder Coat</t>
  </si>
  <si>
    <t>Placed Square-Bronze Powder Coat</t>
  </si>
  <si>
    <t>Atra Warm Flow System</t>
  </si>
  <si>
    <t>5x8 to 4x6 Vent Reducer</t>
  </si>
  <si>
    <t xml:space="preserve">Order # </t>
  </si>
  <si>
    <t>US Sugg Retail</t>
  </si>
  <si>
    <t>Top Filler - Maj Brown</t>
  </si>
  <si>
    <t>Top Filler - MB</t>
  </si>
  <si>
    <t>Clear/White StarFire Glass Ember Kit</t>
  </si>
  <si>
    <t>Black  StarFire Glass Ember Kit</t>
  </si>
  <si>
    <t>Surround 42" x 29" Gray (LAST STOCK)</t>
  </si>
  <si>
    <t>Surround 46" x 32" Gray (LAST STOCK)</t>
  </si>
  <si>
    <t>Surround .875" 4-Sided GR (LAST STOCK)</t>
  </si>
  <si>
    <t>Jotul F 600 Firelight Version 3, MB</t>
  </si>
  <si>
    <t>350776</t>
  </si>
  <si>
    <t>Jotul F 600 Firelight Version 3, BB</t>
  </si>
  <si>
    <t>350778</t>
  </si>
  <si>
    <t>Jotul F 600 Firelight Version 3, IV</t>
  </si>
  <si>
    <t>351111</t>
  </si>
  <si>
    <t>Jotul F 600 Firelight Version 3, BRM</t>
  </si>
  <si>
    <t>350169</t>
  </si>
  <si>
    <t>Spark Screen, F600/GF600 Firelight</t>
  </si>
  <si>
    <t>154333</t>
  </si>
  <si>
    <t>Outside Air Adaptor, F 600</t>
  </si>
  <si>
    <t>154329</t>
  </si>
  <si>
    <t>Rear Heat Shield Kit, F600, MB</t>
  </si>
  <si>
    <t>351305</t>
  </si>
  <si>
    <t>Jotul F 50 TL Rangeley, Cast Iron Convection Panels, Black</t>
  </si>
  <si>
    <t>157320</t>
  </si>
  <si>
    <t>Mantle Heatshield (used w/ standard cast surround)</t>
  </si>
  <si>
    <t>Mantle Heatshield (used w/ optional steel wide surround)</t>
  </si>
  <si>
    <t>Jøtul F 370</t>
  </si>
  <si>
    <t>Draw Collar, 6" flue</t>
  </si>
  <si>
    <t>Rangeley WinterGrill™ Kit</t>
  </si>
  <si>
    <t>Jøtul F 55</t>
  </si>
  <si>
    <t>Jøtul F 50 TL Matte Black</t>
  </si>
  <si>
    <t>Jøtul F 55 Matte Black</t>
  </si>
  <si>
    <t>Draw Collar, Insert, 6" flue</t>
  </si>
  <si>
    <t>Firebox Liner - Black Reflective Glass</t>
  </si>
  <si>
    <t>River Rock</t>
  </si>
  <si>
    <t>Blue Black Enamel (Special Order)</t>
  </si>
  <si>
    <t>Ivory Enamel (Special Order)</t>
  </si>
  <si>
    <t>Grand Forge-Charcoal Gray Powder Coat (Last Stock)</t>
  </si>
  <si>
    <t>Grand Forge-Natural Iron (Last Stock)</t>
  </si>
  <si>
    <t>Grand Forge-Black Powder Coat (Last Stock)</t>
  </si>
  <si>
    <t xml:space="preserve"> Jøtul GI 450 DV TSI</t>
  </si>
  <si>
    <t xml:space="preserve">Trim-able Surround Matte Black </t>
  </si>
  <si>
    <t xml:space="preserve">Trim-able Surround-Matte Black </t>
  </si>
  <si>
    <t xml:space="preserve">Trim-able Surround </t>
  </si>
  <si>
    <t>Grand Forge - Charcoal Gray (Last Stock)</t>
  </si>
  <si>
    <t>Grand Forge - Natural Iron (Last Stock)</t>
  </si>
  <si>
    <t>Grand Forge II - Iron Age</t>
  </si>
  <si>
    <t>Grand Forge II - Bronze</t>
  </si>
  <si>
    <t>Grand Forge II - Black Powder Coat</t>
  </si>
  <si>
    <t>Short Leg Kit - Maj Br</t>
  </si>
  <si>
    <t>Draw Collar - 6" Flue</t>
  </si>
  <si>
    <t>Jøtul C 550 CB Clean Face (with Standard Surround)</t>
  </si>
  <si>
    <t>Jøtul C 550 CB Clean Face  (Firebox Only)</t>
  </si>
  <si>
    <t>SCAN 45i TSI</t>
  </si>
  <si>
    <t>Riser Cover -Stainless Steel</t>
  </si>
  <si>
    <t xml:space="preserve">Trimable Surround Backing Plate </t>
  </si>
  <si>
    <t>Surround-Black Powder Coat on Stainless Steel</t>
  </si>
  <si>
    <t>Silouette Burner Kit</t>
  </si>
  <si>
    <t>195</t>
  </si>
  <si>
    <t>Atra GZ 455 DV</t>
  </si>
  <si>
    <t>Tumbled Stones (125 stones per kit)</t>
  </si>
  <si>
    <t>Mirror Reflective Liner</t>
  </si>
  <si>
    <t>Black Reflective Liner</t>
  </si>
  <si>
    <t>Desert Sand Liner</t>
  </si>
  <si>
    <t>Stainless Burner Riser &amp; Tray Kit</t>
  </si>
  <si>
    <t>Black Powder Coat Front</t>
  </si>
  <si>
    <t>Bronze Powder Coat Front</t>
  </si>
  <si>
    <t>Iron Age Powder Coat Front</t>
  </si>
  <si>
    <t>Stainless Steel Front</t>
  </si>
  <si>
    <t>Jotul C 550 CB Rockland - Firebox Without Surround, MB</t>
  </si>
  <si>
    <t>157324</t>
  </si>
  <si>
    <t>Trimmable Surround, 40"W x 32"H, C 550, MB</t>
  </si>
  <si>
    <t>351314</t>
  </si>
  <si>
    <t>Jotul C 550 CB CF Rockland - Firebox &amp; Surround Included, MB</t>
  </si>
  <si>
    <t>351319</t>
  </si>
  <si>
    <t>Jotul C 550 CB CF Rockland - Firebox Without Surround, MB</t>
  </si>
  <si>
    <t>350830</t>
  </si>
  <si>
    <t>Jotul GF 200 DVII Lillehammer, MB</t>
  </si>
  <si>
    <t>350831</t>
  </si>
  <si>
    <t>Jotul GF 200 DVII Lillehammer, BB</t>
  </si>
  <si>
    <t>350837</t>
  </si>
  <si>
    <t>Jotul GF 200 DVII Lillehammer, BRM</t>
  </si>
  <si>
    <t>750003</t>
  </si>
  <si>
    <t>Jotul F 118 CB, MB</t>
  </si>
  <si>
    <t>320098</t>
  </si>
  <si>
    <t>Rear Heat Shield, F 118 CB, MB</t>
  </si>
  <si>
    <t>320099</t>
  </si>
  <si>
    <t>Side Heat Shield, F 118 CB, MB</t>
  </si>
  <si>
    <t>350738</t>
  </si>
  <si>
    <t>Jotul F 100 USA Nordic QT, MB</t>
  </si>
  <si>
    <t>154996</t>
  </si>
  <si>
    <t>Flue Collar Heat Shield Kit, F 100, MB</t>
  </si>
  <si>
    <t>154929</t>
  </si>
  <si>
    <t>Long leg kit, 8in / MB</t>
  </si>
  <si>
    <t>154930</t>
  </si>
  <si>
    <t>Long leg kit, 8in / BB</t>
  </si>
  <si>
    <t>156096</t>
  </si>
  <si>
    <t>Leg Leveler for Freestanding Stoves</t>
  </si>
  <si>
    <t>350336</t>
  </si>
  <si>
    <t>Jotul F 3 CB, MB</t>
  </si>
  <si>
    <t>350337</t>
  </si>
  <si>
    <t>Jotul F 3 CB, BB</t>
  </si>
  <si>
    <t>351112</t>
  </si>
  <si>
    <t>Jotul F 3 CB, BRM</t>
  </si>
  <si>
    <t>350168</t>
  </si>
  <si>
    <t>Spark Screen - 3TD/S3/3CB</t>
  </si>
  <si>
    <t>350074</t>
  </si>
  <si>
    <t>Short Leg Kit / MB</t>
  </si>
  <si>
    <t>350075</t>
  </si>
  <si>
    <t>Short Leg Kit / BB</t>
  </si>
  <si>
    <t>350117</t>
  </si>
  <si>
    <t>Short Leg Kit / IV</t>
  </si>
  <si>
    <t>351147</t>
  </si>
  <si>
    <t>Short Leg Kit / BRM</t>
  </si>
  <si>
    <t>750304</t>
  </si>
  <si>
    <t>350758</t>
  </si>
  <si>
    <t>Jotul F 400 Castine SD, MB</t>
  </si>
  <si>
    <t>350759</t>
  </si>
  <si>
    <t>Jotul F 400 Castine SD, BB</t>
  </si>
  <si>
    <t>350760</t>
  </si>
  <si>
    <t>Jotul F 400 Castine SD, IV</t>
  </si>
  <si>
    <t>351109</t>
  </si>
  <si>
    <t>Jotul F 400 Castine SD, BRM</t>
  </si>
  <si>
    <t>221735</t>
  </si>
  <si>
    <t>Spark Screen, F400 SD</t>
  </si>
  <si>
    <t>154335</t>
  </si>
  <si>
    <t>Outside Air Adaptor, F400 / F500</t>
  </si>
  <si>
    <t>154385</t>
  </si>
  <si>
    <t>Rear Heat Shield Kit, F400, MB</t>
  </si>
  <si>
    <t>350420</t>
  </si>
  <si>
    <t>Jotul F 500 Oslo, MB</t>
  </si>
  <si>
    <t>350421</t>
  </si>
  <si>
    <t>Jotul F 500 Oslo, BB</t>
  </si>
  <si>
    <t>350423</t>
  </si>
  <si>
    <t>Jotul F 500 Oslo, IV</t>
  </si>
  <si>
    <t>351110</t>
  </si>
  <si>
    <t>Jotul F 500 Oslo, BRM</t>
  </si>
  <si>
    <t>351224</t>
  </si>
  <si>
    <t>Jotul F 500 Oslo, GRM</t>
  </si>
  <si>
    <t>351249</t>
  </si>
  <si>
    <t>Jotul F 500 SE Oslo, MB (Clean Face Door)</t>
  </si>
  <si>
    <t>129172</t>
  </si>
  <si>
    <t>Spark Screen, F500 Oslo</t>
  </si>
  <si>
    <t>361056</t>
  </si>
  <si>
    <t>Short Leg Kit / GRM</t>
  </si>
  <si>
    <t>155560</t>
  </si>
  <si>
    <t>Cookplate, F500, Complete Kit</t>
  </si>
  <si>
    <t>154332</t>
  </si>
  <si>
    <t>Rear Heat Shield Kit, F500, MB</t>
  </si>
  <si>
    <t>155850</t>
  </si>
  <si>
    <t>Side Door Lock Kit - F500 / F600</t>
  </si>
  <si>
    <t>156431</t>
  </si>
  <si>
    <t>Blower Kit, F500/F600/F50TL</t>
  </si>
  <si>
    <t>350775</t>
  </si>
  <si>
    <t>155620</t>
  </si>
  <si>
    <t>Blower Kit - GF300 BV</t>
  </si>
  <si>
    <t>10406592</t>
  </si>
  <si>
    <t>Cover, Top Filler / MB</t>
  </si>
  <si>
    <t>10406547</t>
  </si>
  <si>
    <t>Cover, Top Filler / BRM</t>
  </si>
  <si>
    <t>350890</t>
  </si>
  <si>
    <t>Jotul GF 400 BV Sebago, MB</t>
  </si>
  <si>
    <t>350891</t>
  </si>
  <si>
    <t>Jotul GF 400 BV Sebago, BB</t>
  </si>
  <si>
    <t>350893</t>
  </si>
  <si>
    <t>Jotul GF 400 BV Sebago, IV</t>
  </si>
  <si>
    <t>350897</t>
  </si>
  <si>
    <t>Jotul GF 400 BV Sebago, BRM</t>
  </si>
  <si>
    <t>351041</t>
  </si>
  <si>
    <t>Firebox GI 350/SCAN 65i , Universal, No Log Set</t>
  </si>
  <si>
    <t>156409</t>
  </si>
  <si>
    <t>Log Set, Complete, GI350</t>
  </si>
  <si>
    <t>157244</t>
  </si>
  <si>
    <t>Outside Air Kit, F 50 TL</t>
  </si>
  <si>
    <t>157232</t>
  </si>
  <si>
    <t>Firescreen, F 50 TL/F 55</t>
  </si>
  <si>
    <t>157321</t>
  </si>
  <si>
    <t>Floor Bracket Kit, F 50 TL</t>
  </si>
  <si>
    <t>157455</t>
  </si>
  <si>
    <t>Grill Basket Kit, F 50 TL</t>
  </si>
  <si>
    <t>351375</t>
  </si>
  <si>
    <t>Jotul F 55, MB</t>
  </si>
  <si>
    <t>157440</t>
  </si>
  <si>
    <t>Outside Air Kit, F 55</t>
  </si>
  <si>
    <t>351006</t>
  </si>
  <si>
    <t>Jotul F 370, Complete, MB</t>
  </si>
  <si>
    <t>351350</t>
  </si>
  <si>
    <t>Jotul C 350 Winterport - Firebox &amp; Surround Included, MB</t>
  </si>
  <si>
    <t>351351</t>
  </si>
  <si>
    <t>Jotul C 350 Winterport - Firebox &amp; Surround Included, BB</t>
  </si>
  <si>
    <t>156055</t>
  </si>
  <si>
    <t>Steel Wide Trim Kit, 40"W x 30"H, C350, MB</t>
  </si>
  <si>
    <t>156073</t>
  </si>
  <si>
    <t>Draw Down Adaptor Kit, 6", C350/C550</t>
  </si>
  <si>
    <t>157401</t>
  </si>
  <si>
    <t>Draw Collar, Wood Inserts, 6" Flue</t>
  </si>
  <si>
    <t>351070</t>
  </si>
  <si>
    <t>Jotul C 350 Winterport - Firebox Only, MB</t>
  </si>
  <si>
    <t>157326</t>
  </si>
  <si>
    <t>Trimmable Surround, 37"W x 25.5"H, C 350, MB</t>
  </si>
  <si>
    <t>351300</t>
  </si>
  <si>
    <t>Jotul C 450 SD Firebox &amp; Kennebec SRD Inc, MB</t>
  </si>
  <si>
    <t>351301</t>
  </si>
  <si>
    <t>Jotul C 450 SD Firebox &amp; Kennebec SRD Inc, BB</t>
  </si>
  <si>
    <t>157213</t>
  </si>
  <si>
    <t>Steel Wide Trim Kit, 47.75"W x 34"H, C450/GI450/GI425, MB</t>
  </si>
  <si>
    <t>155346</t>
  </si>
  <si>
    <t>Mantle Heat Shield Kit, Cast Surrounds, C450, MB</t>
  </si>
  <si>
    <t>157361</t>
  </si>
  <si>
    <t>Mantle Heat Shield Kit, Steel Wide Surround, C450, MB</t>
  </si>
  <si>
    <t>350583</t>
  </si>
  <si>
    <t>Jotul C 450 - Firebox Only, SD, MB</t>
  </si>
  <si>
    <t>157325</t>
  </si>
  <si>
    <t>Trimmable Surround, 40"W x 30"H, C 450, MB</t>
  </si>
  <si>
    <t>351310</t>
  </si>
  <si>
    <t>Jotul C 550 CB Rockland - Firebox &amp; Surround Included, MB</t>
  </si>
  <si>
    <t>351311</t>
  </si>
  <si>
    <t>Jotul C 550 CB Rockland - Firebox &amp; Surround Included, BB</t>
  </si>
  <si>
    <t>351313</t>
  </si>
  <si>
    <t>Jotul C 550 CB Rockland - Firebox &amp; Surround Included, BRM</t>
  </si>
  <si>
    <t>156432</t>
  </si>
  <si>
    <t>Steel Wide Trim Kit, 44"W x 34"H, C550, MB</t>
  </si>
  <si>
    <t>156448</t>
  </si>
  <si>
    <t>Mantel Heat Shield Kit, C550, MB</t>
  </si>
  <si>
    <t>351315</t>
  </si>
  <si>
    <t>Trimmable Surround, 40"W x 30"H, GI 450 DVII/DVII TSI, MB</t>
  </si>
  <si>
    <t>157221</t>
  </si>
  <si>
    <t>Brick Panel Kit, Chimney Red, GI450 DVII &amp; DVII TSI</t>
  </si>
  <si>
    <t>157220</t>
  </si>
  <si>
    <t>Brick Panel Kit, Boston Buff Beige, GI450 DVII &amp; DVII TSI</t>
  </si>
  <si>
    <t>129762</t>
  </si>
  <si>
    <t>Screen, GI450 DV/DVII/DVII TSI</t>
  </si>
  <si>
    <t>351051</t>
  </si>
  <si>
    <t>Firebox GI 550 / SCAN 70i, Universal, No Log Set</t>
  </si>
  <si>
    <t>156450</t>
  </si>
  <si>
    <t>Logset, Complete, GI550</t>
  </si>
  <si>
    <t>157246</t>
  </si>
  <si>
    <t>Tumbled Stone Kit, GI 550 DV / Scan 70</t>
  </si>
  <si>
    <t>351053</t>
  </si>
  <si>
    <t>Gas - Wall Thermostat</t>
  </si>
  <si>
    <t>224910</t>
  </si>
  <si>
    <t>Remote Control Kit, 1001TH-A - REPLACES 129706</t>
  </si>
  <si>
    <t>155815</t>
  </si>
  <si>
    <t>Brick Panel Kit, GF100/GF200 II</t>
  </si>
  <si>
    <t>155631</t>
  </si>
  <si>
    <t>Blower Kit - GF 100/200 DVII</t>
  </si>
  <si>
    <t>155641</t>
  </si>
  <si>
    <t>Screen  - GF 200 DVII</t>
  </si>
  <si>
    <t>351149</t>
  </si>
  <si>
    <t>Long Leg Kit / BRM</t>
  </si>
  <si>
    <t>350511</t>
  </si>
  <si>
    <t>Jotul GF 300 DV Allagash, MB</t>
  </si>
  <si>
    <t>350512</t>
  </si>
  <si>
    <t>Jotul GF 300 DV Allagash, BB</t>
  </si>
  <si>
    <t>350513</t>
  </si>
  <si>
    <t>Jotul GF 300 DV Allagash, IV</t>
  </si>
  <si>
    <t>350518</t>
  </si>
  <si>
    <t>Jotul GF 300 DV Allagash, BRM</t>
  </si>
  <si>
    <t>155648</t>
  </si>
  <si>
    <t>Brick Panel Kit, GF300DV/BV</t>
  </si>
  <si>
    <t>156000</t>
  </si>
  <si>
    <t>Blower Kit, GF300/400/600DVII</t>
  </si>
  <si>
    <t>129174</t>
  </si>
  <si>
    <t>Screen, GF 3 / GF 300</t>
  </si>
  <si>
    <t>350591</t>
  </si>
  <si>
    <t>Jotul GF 400 DV Sebago, MB</t>
  </si>
  <si>
    <t>350592</t>
  </si>
  <si>
    <t>Jotul GF 400 DV Sebago, BB</t>
  </si>
  <si>
    <t>350593</t>
  </si>
  <si>
    <t>Jotul GF 400 DV Sebago, IV</t>
  </si>
  <si>
    <t>350598</t>
  </si>
  <si>
    <t>Jotul GF 400 DV Sebago, BRM</t>
  </si>
  <si>
    <t>155375</t>
  </si>
  <si>
    <t>Brick Panel Kit - GF400</t>
  </si>
  <si>
    <t>155377</t>
  </si>
  <si>
    <t>Screen  - GF 400</t>
  </si>
  <si>
    <t>350610</t>
  </si>
  <si>
    <t>Jotul GF 600 DV II Firelight, MB</t>
  </si>
  <si>
    <t>350646</t>
  </si>
  <si>
    <t>Jotul GF 600 DV II Firelight, BRM</t>
  </si>
  <si>
    <t>155888</t>
  </si>
  <si>
    <t>Brick Panel Kit - GF600 DVII</t>
  </si>
  <si>
    <t>351370</t>
  </si>
  <si>
    <t>Jotul GF 370 DV, MB</t>
  </si>
  <si>
    <t>156789</t>
  </si>
  <si>
    <t>Logset, Complete, GF 370</t>
  </si>
  <si>
    <t>157428</t>
  </si>
  <si>
    <t>River Rock Set, Complete, GF 370</t>
  </si>
  <si>
    <t>156815</t>
  </si>
  <si>
    <t>StarFire Glass Ember Kit, Clear, GF 370</t>
  </si>
  <si>
    <t>157342</t>
  </si>
  <si>
    <t>StarFire Glass Ember Kit, Black, GF 370</t>
  </si>
  <si>
    <t>157243</t>
  </si>
  <si>
    <t>Tumbled Stone Kit, GF 370 DV</t>
  </si>
  <si>
    <t>156817</t>
  </si>
  <si>
    <t>Fire Box Liner Kit, Black Reflective Glass, GF 370</t>
  </si>
  <si>
    <t>350810</t>
  </si>
  <si>
    <t>Jotul GF 300 BV Allagash, MB</t>
  </si>
  <si>
    <t>350811</t>
  </si>
  <si>
    <t>Jotul GF 300 BV Allagash, BB</t>
  </si>
  <si>
    <t>350812</t>
  </si>
  <si>
    <t>Jotul GF 300 BV Allagash, IV</t>
  </si>
  <si>
    <t>350817</t>
  </si>
  <si>
    <t>Jotul GF 300 BV Allagash, BRM</t>
  </si>
  <si>
    <t>SCAN DSA 5 with mantle (free-standing) BLACK, top flue</t>
  </si>
  <si>
    <t>SCAN DSA 5 w/ mantle (free-standing) SS (door BLK) Top flue</t>
  </si>
  <si>
    <t>Connector, Frsh Air Intake-SCAN60,61,5-2,DSA5/BLK SEE NOTES</t>
  </si>
  <si>
    <t>Cover for elbow SCAN DSA 5 top flue, 400 mm, SS</t>
  </si>
  <si>
    <t>Cover for elbow SCAN DSA 5 top flue, 500 mm, SS</t>
  </si>
  <si>
    <t>351325</t>
  </si>
  <si>
    <t>Scan DSA 4, Black, REPLACES K07040-1912112</t>
  </si>
  <si>
    <t>157084</t>
  </si>
  <si>
    <t>Trim, 3-Sided, 9" (42W" x 29H"), DSA 4, BLK</t>
  </si>
  <si>
    <t>157086</t>
  </si>
  <si>
    <t>Trim, 3-Sided, 11" (46W" x 31H"), DSA 4, BLK</t>
  </si>
  <si>
    <t>157085</t>
  </si>
  <si>
    <t>Tumbled Stone Kit, GI 350 DV / Scan 65i</t>
  </si>
  <si>
    <t>351043</t>
  </si>
  <si>
    <t>Surround, Cast Iron, GI 350, MB</t>
  </si>
  <si>
    <t>156410</t>
  </si>
  <si>
    <t>Surr., Grand Forge, 38"Wx28"H, GI350, Charcl Gry LAST STOCK</t>
  </si>
  <si>
    <t>156411</t>
  </si>
  <si>
    <t>Surr.,Grand Forge, 38"Wx28"H, GI350, Natural Iron LAST STOCK</t>
  </si>
  <si>
    <t>156412</t>
  </si>
  <si>
    <t>Surr,Grand Forge, 38"Wx28"H, GI350, Blk Pwd Coat LAST STOCK</t>
  </si>
  <si>
    <t>156413</t>
  </si>
  <si>
    <t>Surround, Arched Door, 38"W x 28"H, GI350, Charcoal Gray</t>
  </si>
  <si>
    <t>156414</t>
  </si>
  <si>
    <t>Surround, Arched Door, 38"W x 28"H, GI350, Natural Iron</t>
  </si>
  <si>
    <t>156415</t>
  </si>
  <si>
    <t>Surround, Arched Door, 38"W x 28"H, GI350, Black Powder Coat</t>
  </si>
  <si>
    <t>157367</t>
  </si>
  <si>
    <t>Surround, Grand Forge II, 38"W x 28"H, GI350, Iron Age</t>
  </si>
  <si>
    <t>157366</t>
  </si>
  <si>
    <t>Surround, Grand Forge II, 38"W x 28"H, GI350, Bronze</t>
  </si>
  <si>
    <t>157365</t>
  </si>
  <si>
    <t>Surround, Grand Forge II, 38"W x 28"H, GI350, Black</t>
  </si>
  <si>
    <t>157226</t>
  </si>
  <si>
    <t>Surround, Steel, 38W" X 28H", GI 350, BKP</t>
  </si>
  <si>
    <t>157329</t>
  </si>
  <si>
    <t>Trimmable Surround, 38"W x 26"H, GI 350, MB</t>
  </si>
  <si>
    <t>156417</t>
  </si>
  <si>
    <t>Brick Panel Kit, GI 350/65i, BK/GR Corduroy, Reversible</t>
  </si>
  <si>
    <t>156418</t>
  </si>
  <si>
    <t>Brick Panel Kit, GI350/65i, Antique/Border, Reversible</t>
  </si>
  <si>
    <t>351047</t>
  </si>
  <si>
    <t>Jotul GI 350 DV Cast Iron Dbl Door Kit, MB</t>
  </si>
  <si>
    <t>156416</t>
  </si>
  <si>
    <t>Basket Screen, GI 350</t>
  </si>
  <si>
    <t>350861</t>
  </si>
  <si>
    <t>Jotul GI 450 DV II TSI Katahdin Firebox Assembly, Universal</t>
  </si>
  <si>
    <t>157215</t>
  </si>
  <si>
    <t>Log Set, Complete, GI 450 DVII &amp; DVII TSI</t>
  </si>
  <si>
    <t>350863</t>
  </si>
  <si>
    <t>Surround, Cast Iron, GI 450 DVII &amp; DVII TSI , MB</t>
  </si>
  <si>
    <t>350864</t>
  </si>
  <si>
    <t>Surround, Cast Iron, GI 450 DVII &amp; DVII TSI , BB</t>
  </si>
  <si>
    <t>157224</t>
  </si>
  <si>
    <t>Surround, Steel Simple, 40W"x30H", GI 450 DVII/DVII TSI, BKP</t>
  </si>
  <si>
    <t>157328</t>
  </si>
  <si>
    <t>Surround, 2" Rise, 40"W x 28"H, SCAN 65i, Brushed SS</t>
  </si>
  <si>
    <t>Surround, 2" Rise, 40"W x 28"H, SCAN 65i, BKP</t>
  </si>
  <si>
    <t>156830</t>
  </si>
  <si>
    <t>Fire Box Liner Kit, Black Reflective Glass, Scan 65i</t>
  </si>
  <si>
    <t>156848</t>
  </si>
  <si>
    <t>Wishing Rock Set, Complete, 70i</t>
  </si>
  <si>
    <t>156842</t>
  </si>
  <si>
    <t>StarFire Glass Ember Kit, Clear, Scan 70i</t>
  </si>
  <si>
    <t>157344</t>
  </si>
  <si>
    <t>StarFire Glass Ember Kit, Black, Scan 70i</t>
  </si>
  <si>
    <t>Surround, 1" Rise, 44"W x 31"H, SCAN 70i, Brushed SS</t>
  </si>
  <si>
    <t>Surround, 1" Rise, 44"W x 31"H, SCAN 70i, BKP</t>
  </si>
  <si>
    <t>Surround, 2" Rise, 44"W x 32"H, SCAN 70i, Brushed SS</t>
  </si>
  <si>
    <t>Surround, Cast Iron, 40"W x 32"H w/2" Plinths, GI 550, MB</t>
  </si>
  <si>
    <t>156420</t>
  </si>
  <si>
    <t>Surr., Grand Forge, 44"Wx32"H, GI550, Charcl Gry LAST STOCK</t>
  </si>
  <si>
    <t>156421</t>
  </si>
  <si>
    <t>Surr.,Grand Forge, 44"Wx32"H, GI550, Natural Iron LAST STOCK</t>
  </si>
  <si>
    <t>156423</t>
  </si>
  <si>
    <t>Surr., Arched Door, 44"Wx32"H, GI550, ChrclGray</t>
  </si>
  <si>
    <t>156424</t>
  </si>
  <si>
    <t>Surround, Arched Door, 44"Wx32"H, GI550, Nat. Iron</t>
  </si>
  <si>
    <t>156425</t>
  </si>
  <si>
    <t>Surround, Arched Door, 44"W x 32"H, GI550, BKP</t>
  </si>
  <si>
    <t>157370</t>
  </si>
  <si>
    <t>Surround, Grand Forge II, 44W x 32H, GI550, Iron Age</t>
  </si>
  <si>
    <t>157369</t>
  </si>
  <si>
    <t>Surround, Grand Forge II, 44W x 32H, GI550, Bronze</t>
  </si>
  <si>
    <t>157368</t>
  </si>
  <si>
    <t>Surround, Grand Forge II, 44W x 32H, GI550, Black</t>
  </si>
  <si>
    <t>157228</t>
  </si>
  <si>
    <t>Surround, Steel, 44W" X 32H", GI 550, BKP</t>
  </si>
  <si>
    <t>157327</t>
  </si>
  <si>
    <t>Trimmable Surround, 46.5"W x 33"H, GI 550, MB</t>
  </si>
  <si>
    <t>156429</t>
  </si>
  <si>
    <t>Extended Surround, 46.5"W x 35"H w/2" Plinths, GI550, BKP</t>
  </si>
  <si>
    <t>156427</t>
  </si>
  <si>
    <t>Brick Panel Kit, GI550/70i, BK/GR Corduroy, Reversible</t>
  </si>
  <si>
    <t>156428</t>
  </si>
  <si>
    <t>Brick Panel Kit, GI550/70i, Antique/Border, Reversible</t>
  </si>
  <si>
    <t>351057</t>
  </si>
  <si>
    <t>Jotul GI 550 DV Cast Iron Dbl Door Kit, MB</t>
  </si>
  <si>
    <t>156426</t>
  </si>
  <si>
    <t>Basket Screen, GI 550</t>
  </si>
  <si>
    <t>351200</t>
  </si>
  <si>
    <t>SCAN Andersen 10 EPA/Convection/Black</t>
  </si>
  <si>
    <t>361021</t>
  </si>
  <si>
    <t>Side Soapstones, Complete Set, A 10, Replaces K228102</t>
  </si>
  <si>
    <t>Connector, Frsh Air Intake - SCAN Andersen 10</t>
  </si>
  <si>
    <t>Glass Floor Plate, 100cm x 100cm x 6mm (40x40x1/4in)</t>
  </si>
  <si>
    <t>361022</t>
  </si>
  <si>
    <t>Top Plate Soapstone, A-10 Top Flue, Replaces K228103-2</t>
  </si>
  <si>
    <t>361023</t>
  </si>
  <si>
    <t>Top Plate Soapstone, A-10 REAR Flue - Replaces K228103-1</t>
  </si>
  <si>
    <t>157234</t>
  </si>
  <si>
    <t>Fuel Conversion Kit, Silhouette Burner, GZ 450, LP</t>
  </si>
  <si>
    <t>157235</t>
  </si>
  <si>
    <t>Fuel Conversion Kit, Silhouette Burner, GZ 450, NG</t>
  </si>
  <si>
    <t>351345</t>
  </si>
  <si>
    <t>Atra GZ 455 Fireplace, Universal</t>
  </si>
  <si>
    <t>157416</t>
  </si>
  <si>
    <t>Burner Media, Black Glass Embers, GZ 455 DV</t>
  </si>
  <si>
    <t>157415</t>
  </si>
  <si>
    <t>Burner Media, Clear Glass Embers, GZ 455 DV</t>
  </si>
  <si>
    <t>157417</t>
  </si>
  <si>
    <t>Burner Media, Tumbled Stones, GZ 455 DV</t>
  </si>
  <si>
    <t>157413</t>
  </si>
  <si>
    <t>Glass Liner, Reflective Mirror, GZ 455 DV</t>
  </si>
  <si>
    <t>157414</t>
  </si>
  <si>
    <t>Glass Liner, Reflective Black, GZ 455 DV</t>
  </si>
  <si>
    <t>Trim, 3-Sided, 9" (42W" x 29H"), DSA 4, GRY, LAST STOCK</t>
  </si>
  <si>
    <t>157087</t>
  </si>
  <si>
    <t>Trim, 3-Sided, 11" (46W" x 31H"), DSA 4, GRY, LAST STOCK</t>
  </si>
  <si>
    <t>157080</t>
  </si>
  <si>
    <t>Trim, 4-Sided, 1" (25.75W" x 22.75H"), DSA 4, BLK</t>
  </si>
  <si>
    <t>157081</t>
  </si>
  <si>
    <t>Trim, 4-Sided, 1" (25.75W" x 22.75H"), DSA 4, GRY LAST STOCK</t>
  </si>
  <si>
    <t>157082</t>
  </si>
  <si>
    <t>Trim, 4-Sided, 4" (31.5W" x 22.75H"), DSA 4, BLK</t>
  </si>
  <si>
    <t>157083</t>
  </si>
  <si>
    <t>Trim, 4-Sided, 4" (31.5W" x 22.75H"), DSA 4, GRY, LAST STOCK</t>
  </si>
  <si>
    <t>157095</t>
  </si>
  <si>
    <t>Flue Collar Kit Scan DSA 3/4/6/7/8 - Replaces K50100135-001</t>
  </si>
  <si>
    <t>350866</t>
  </si>
  <si>
    <t>Scan 45i TSI Firebox Assembly, Universal</t>
  </si>
  <si>
    <t>157272</t>
  </si>
  <si>
    <t>StarFire Glass Ember Kit, Black, Scan 45i</t>
  </si>
  <si>
    <t>157273</t>
  </si>
  <si>
    <t>StarFire Glass Ember Kit, Clear, Scan 45i</t>
  </si>
  <si>
    <t>157245</t>
  </si>
  <si>
    <t>Tumbled Stone Kit, Scan 45i</t>
  </si>
  <si>
    <t>157275</t>
  </si>
  <si>
    <t>Surround, 48"W x 30H", Scan 45i, BKP</t>
  </si>
  <si>
    <t>157274</t>
  </si>
  <si>
    <t>Surround, 48W" x 30"H, Scan 45i, Stainless/BKP</t>
  </si>
  <si>
    <t>157269</t>
  </si>
  <si>
    <t>Fire Box Liner Kit, Clear Reflective Glass, Scan 45i</t>
  </si>
  <si>
    <t>157270</t>
  </si>
  <si>
    <t>Fire Box Liner Kit, Black Reflective Glass, Scan 45i</t>
  </si>
  <si>
    <t>157271</t>
  </si>
  <si>
    <t>Fire Box Liner Kit, Black Decorative Glass, Scan 45i</t>
  </si>
  <si>
    <t>157276</t>
  </si>
  <si>
    <t>Trimmable Surround Backing Plate, 48"W x 36H", Scan 45i, MB</t>
  </si>
  <si>
    <t>157443</t>
  </si>
  <si>
    <t>Brushed SS Riser, Scan 45i</t>
  </si>
  <si>
    <t>156847</t>
  </si>
  <si>
    <t>Wishing Rock Set, Complete, 65i</t>
  </si>
  <si>
    <t>156841</t>
  </si>
  <si>
    <t>StarFire Glass Ember Kit, Clear, Scan 65i</t>
  </si>
  <si>
    <t>157343</t>
  </si>
  <si>
    <t>StarFire Glass Ember Kit, Black, Scan 65i</t>
  </si>
  <si>
    <t>Surround, 1" Rise, 40"W x 27"H, SCAN 65i, Brushed SS</t>
  </si>
  <si>
    <t>Surround, 1" Rise, 40"W x 27"H, SCAN 65i, BKP</t>
  </si>
  <si>
    <t>Surround, Balsam, GZ 650, Black</t>
  </si>
  <si>
    <t>157014</t>
  </si>
  <si>
    <t>Surround, Balsam, GZ 650, Penny Vein</t>
  </si>
  <si>
    <t>157015</t>
  </si>
  <si>
    <t>Surround, Balsam, GZ 650, Gold Vein</t>
  </si>
  <si>
    <t>157008</t>
  </si>
  <si>
    <t>Surround, Placid, Arched, GZ 650, Black</t>
  </si>
  <si>
    <t>157009</t>
  </si>
  <si>
    <t>Surround, Placid, Arched, GZ 650, Bronze</t>
  </si>
  <si>
    <t>157010</t>
  </si>
  <si>
    <t>Surround, Placid, Square, GZ 650, Black</t>
  </si>
  <si>
    <t>157011</t>
  </si>
  <si>
    <t>Surround, Placid, Square, GZ 650, Bronze</t>
  </si>
  <si>
    <t>157057</t>
  </si>
  <si>
    <t>Atra Warm Flow System Kit, GZ 650</t>
  </si>
  <si>
    <t>225365</t>
  </si>
  <si>
    <t>Simpson DV 5x8 to 4x6 Reducer</t>
  </si>
  <si>
    <t>157056</t>
  </si>
  <si>
    <t>Surround, 2" Rise, 44"W x 32"H, SCAN 70i, BKP</t>
  </si>
  <si>
    <t>156832</t>
  </si>
  <si>
    <t>Fire Box Liner Kit, Black Reflective Glass, Scan 70i</t>
  </si>
  <si>
    <t>351320</t>
  </si>
  <si>
    <t>Atra GZ 450 Fireplace, Std Burner, No Media, NG</t>
  </si>
  <si>
    <t>351321</t>
  </si>
  <si>
    <t>Atra GZ 450 Fireplace, Std Burner, No Media, LP</t>
  </si>
  <si>
    <t>156840</t>
  </si>
  <si>
    <t>Log Set, Traditional, GZ 450</t>
  </si>
  <si>
    <t>157446</t>
  </si>
  <si>
    <t>Silhouette Burner Conversion Kit, GZ 450</t>
  </si>
  <si>
    <t>156854</t>
  </si>
  <si>
    <t>Beach Fire Kit (Twigs &amp; Rocks), GZ 450</t>
  </si>
  <si>
    <t>156860</t>
  </si>
  <si>
    <t>Forest Floor Fire Kit , GZ 450</t>
  </si>
  <si>
    <t>156852</t>
  </si>
  <si>
    <t>Brick Panel Kit, Buff Beige, GZ 450</t>
  </si>
  <si>
    <t>156853</t>
  </si>
  <si>
    <t>Brick Panel Kit, Chimney Red, GZ 450</t>
  </si>
  <si>
    <t>156851</t>
  </si>
  <si>
    <t>Fieldstone Panel Kit, GZ 450</t>
  </si>
  <si>
    <t>157278</t>
  </si>
  <si>
    <t>Desert Sand Panel Kit, GZ 450</t>
  </si>
  <si>
    <t>156867</t>
  </si>
  <si>
    <t>Surround, Ausable, GZ 450, Black</t>
  </si>
  <si>
    <t>156869</t>
  </si>
  <si>
    <t>Surround, Ausable, GZ 450, Natural Iron</t>
  </si>
  <si>
    <t>156868</t>
  </si>
  <si>
    <t>Surround, Ausable, GZ 450, Bronze</t>
  </si>
  <si>
    <t>156887</t>
  </si>
  <si>
    <t>Surround, Saranac, GZ 450, Black</t>
  </si>
  <si>
    <t>156888</t>
  </si>
  <si>
    <t>Surround, Saranac, GZ 450, Bronze</t>
  </si>
  <si>
    <t>156889</t>
  </si>
  <si>
    <t>Surround, Loj, GZ 450, Black</t>
  </si>
  <si>
    <t>156890</t>
  </si>
  <si>
    <t>Surround, Balsam, GZ 450, Black</t>
  </si>
  <si>
    <t>156891</t>
  </si>
  <si>
    <t>Surround, Balsam, GZ 450, Penny Vein</t>
  </si>
  <si>
    <t>156892</t>
  </si>
  <si>
    <t>Surround, Balsam, GZ 450, Gold Vein</t>
  </si>
  <si>
    <t>157000</t>
  </si>
  <si>
    <t>Surround, Placid, Arched, GZ 450, Black</t>
  </si>
  <si>
    <t>157001</t>
  </si>
  <si>
    <t>Surround, Placid, Arched, GZ 450, Bronze</t>
  </si>
  <si>
    <t>156870</t>
  </si>
  <si>
    <t>Surround, Placid, Square, GZ 450, Black</t>
  </si>
  <si>
    <t>156871</t>
  </si>
  <si>
    <t>Surround, Placid, Square, GZ 450, Bronze</t>
  </si>
  <si>
    <t>156881</t>
  </si>
  <si>
    <t>Fuel Conversion Kit, Logset Burner, GZ 450, LP</t>
  </si>
  <si>
    <t>157233</t>
  </si>
  <si>
    <t>Fuel Conversion Kit, Logset Burner, GZ 450, NG</t>
  </si>
  <si>
    <t>Fuel Conversion Kit, Logset Burner, GZ 650, LP</t>
  </si>
  <si>
    <t>157055</t>
  </si>
  <si>
    <t>Fuel Conversion Kit, Logset Burner, GZ 650, NG</t>
  </si>
  <si>
    <t>157240</t>
  </si>
  <si>
    <t>Fuel Conversion Kit, Silhouette Burner, GZ 650, LP</t>
  </si>
  <si>
    <t>157241</t>
  </si>
  <si>
    <t>Fuel Conversion Kit, Silhouette Burner, GZ 650, NG</t>
  </si>
  <si>
    <t>Grand Forge II - Iron Age (NEW)</t>
  </si>
  <si>
    <t>Grand Forge II - Bronze (NEW)</t>
  </si>
  <si>
    <t>Grand Forge II - Black Powder Coat (NEW)</t>
  </si>
  <si>
    <t>Buff Beige Brick</t>
  </si>
  <si>
    <t>Part #</t>
  </si>
  <si>
    <t>GEECO 3-15-12</t>
    <phoneticPr fontId="11" type="noConversion"/>
  </si>
  <si>
    <t>GEECO  3-15-12</t>
    <phoneticPr fontId="11" type="noConversion"/>
  </si>
  <si>
    <t>GEECO 3-15-12</t>
    <phoneticPr fontId="11" type="noConversion"/>
  </si>
  <si>
    <t>210</t>
    <phoneticPr fontId="11" type="noConversion"/>
  </si>
  <si>
    <t>157407</t>
  </si>
  <si>
    <t>Panel Kit, Desert Sand Stucco / GZ 455 DV</t>
  </si>
  <si>
    <t>157425</t>
  </si>
  <si>
    <t>Burner Media Tray Kit, GZ 455 DV, Brushed SS</t>
  </si>
  <si>
    <t>157418</t>
  </si>
  <si>
    <t>Front Face Asy, 37"W X 23"H, GZ 455 DV, BKP</t>
  </si>
  <si>
    <t>157419</t>
  </si>
  <si>
    <t>Front Face Asy, 37"W X 23"H, GZ 455 DV, IAP</t>
  </si>
  <si>
    <t>157420</t>
  </si>
  <si>
    <t>Front Face Asy, 37"W X 23"H, GZ 455 DV, BZP</t>
  </si>
  <si>
    <t>157421</t>
  </si>
  <si>
    <t>Front Face Asy, 37"W X 23"H, GZ 455 DV, Brushed SS</t>
  </si>
  <si>
    <t>157422</t>
  </si>
  <si>
    <t>Backing Plate, 43"W X 30 3/8"H, GZ 455 DV, BKP</t>
  </si>
  <si>
    <t>157423</t>
  </si>
  <si>
    <t>Backing Plate, 43"W X 30 3/8"H, GZ 455 DV, Brushed SS</t>
  </si>
  <si>
    <t>157454</t>
  </si>
  <si>
    <t>Blower Kit, GZ 455 DV</t>
  </si>
  <si>
    <t>351340</t>
  </si>
  <si>
    <t>Atra GZ 650 Fireplace, Standard Burner, No Media / NG</t>
  </si>
  <si>
    <t>351341</t>
  </si>
  <si>
    <t>Atra GZ 650 Fireplace, Standard Burner, No Media / LP</t>
  </si>
  <si>
    <t>156855</t>
  </si>
  <si>
    <t>Log Set / GZ 650 (for Atra II Dual Pan Burner)</t>
  </si>
  <si>
    <t>157447</t>
  </si>
  <si>
    <t>Silhouette Burner Conversion Kit, GZ 650</t>
  </si>
  <si>
    <t>156859</t>
  </si>
  <si>
    <t>Beachfire Kit (Twigs&amp;Rocks), GZ 650</t>
  </si>
  <si>
    <t>156862</t>
  </si>
  <si>
    <t>Forest Floor Fire Kit (Antlers &amp; Pine Cones), GZ 650</t>
  </si>
  <si>
    <t>156857</t>
  </si>
  <si>
    <t>Brick Panel Kit, Buff Beige / GZ 650</t>
  </si>
  <si>
    <t>156858</t>
  </si>
  <si>
    <t>Brick Panel Kit, Chimney Red / GZ 650</t>
  </si>
  <si>
    <t>156856</t>
  </si>
  <si>
    <t>Fieldstone Panel Kit / GZ 650</t>
  </si>
  <si>
    <t>157279</t>
  </si>
  <si>
    <t>Desert Sand Panel Kit, GZ 650</t>
  </si>
  <si>
    <t>157016</t>
  </si>
  <si>
    <t>Surround, Ausable, GZ 650, Black</t>
  </si>
  <si>
    <t>157018</t>
  </si>
  <si>
    <t>Surround, Ausable, GZ 650, Natural Iron</t>
  </si>
  <si>
    <t>157017</t>
  </si>
  <si>
    <t>Surround, Ausable, GZ 650, Bronze</t>
  </si>
  <si>
    <t>157019</t>
  </si>
  <si>
    <t>Surround, Saranac, GZ 650, Black</t>
  </si>
  <si>
    <t>157020</t>
  </si>
  <si>
    <t>Surround, Saranac, GZ 650, Bronze</t>
  </si>
  <si>
    <t>157021</t>
  </si>
  <si>
    <t>Surround, Loj, GZ 650, Black</t>
  </si>
  <si>
    <t>157013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</si>
</sst>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"/>
    <numFmt numFmtId="165" formatCode="&quot;$&quot;#,##0.00"/>
    <numFmt numFmtId="166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0"/>
      <name val="Verdana"/>
    </font>
    <font>
      <sz val="10"/>
      <name val="TheSansCorrespondence"/>
      <family val="2"/>
    </font>
    <font>
      <sz val="10"/>
      <name val="TheSansCorrespondence"/>
      <family val="2"/>
    </font>
    <font>
      <sz val="11"/>
      <name val="TheSansCorrespondence"/>
      <family val="2"/>
    </font>
    <font>
      <sz val="11"/>
      <color indexed="8"/>
      <name val="TheSansCorrespondence"/>
      <family val="2"/>
    </font>
    <font>
      <b/>
      <sz val="11"/>
      <name val="TheSansCorrespondence"/>
      <family val="2"/>
    </font>
    <font>
      <b/>
      <sz val="11"/>
      <color indexed="8"/>
      <name val="TheSansCorrespondence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indexed="8"/>
      <name val="TheSansCorrespondence"/>
      <family val="2"/>
    </font>
    <font>
      <sz val="8"/>
      <name val="Verdana"/>
    </font>
    <font>
      <sz val="9"/>
      <name val="Verdana"/>
    </font>
    <font>
      <b/>
      <sz val="12"/>
      <name val="Verdana"/>
    </font>
    <font>
      <b/>
      <sz val="14"/>
      <color indexed="8"/>
      <name val="American Typewriter"/>
    </font>
    <font>
      <b/>
      <sz val="14"/>
      <name val="American Typewriter"/>
    </font>
    <font>
      <b/>
      <sz val="11"/>
      <color indexed="8"/>
      <name val="American Typewriter"/>
    </font>
    <font>
      <sz val="14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8">
    <xf numFmtId="0" fontId="0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8" fillId="0" borderId="0" applyFont="0" applyFill="0" applyBorder="0" applyAlignment="0" applyProtection="0"/>
  </cellStyleXfs>
  <cellXfs count="105">
    <xf numFmtId="0" fontId="0" fillId="0" borderId="0" xfId="0"/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4" fillId="0" borderId="0" xfId="66" applyFont="1" applyFill="1" applyBorder="1"/>
    <xf numFmtId="0" fontId="4" fillId="0" borderId="0" xfId="66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/>
    <xf numFmtId="6" fontId="5" fillId="0" borderId="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5" xfId="0" applyFont="1" applyFill="1" applyBorder="1" applyAlignment="1">
      <alignment horizontal="center"/>
    </xf>
    <xf numFmtId="0" fontId="5" fillId="0" borderId="7" xfId="0" applyFont="1" applyFill="1" applyBorder="1"/>
    <xf numFmtId="0" fontId="5" fillId="0" borderId="3" xfId="0" applyFont="1" applyFill="1" applyBorder="1" applyAlignment="1">
      <alignment horizontal="center"/>
    </xf>
    <xf numFmtId="0" fontId="5" fillId="0" borderId="9" xfId="0" applyFont="1" applyFill="1" applyBorder="1"/>
    <xf numFmtId="0" fontId="5" fillId="0" borderId="1" xfId="0" applyFont="1" applyFill="1" applyBorder="1" applyAlignment="1">
      <alignment horizontal="center"/>
    </xf>
    <xf numFmtId="0" fontId="4" fillId="0" borderId="9" xfId="0" applyFont="1" applyFill="1" applyBorder="1"/>
    <xf numFmtId="0" fontId="5" fillId="0" borderId="2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0" fontId="5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7" fillId="0" borderId="4" xfId="0" applyFont="1" applyFill="1" applyBorder="1" applyAlignment="1"/>
    <xf numFmtId="0" fontId="6" fillId="0" borderId="4" xfId="0" applyFont="1" applyFill="1" applyBorder="1" applyAlignment="1"/>
    <xf numFmtId="0" fontId="5" fillId="0" borderId="16" xfId="0" applyFont="1" applyFill="1" applyBorder="1"/>
    <xf numFmtId="0" fontId="5" fillId="0" borderId="17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9" xfId="0" applyFont="1" applyFill="1" applyBorder="1"/>
    <xf numFmtId="0" fontId="7" fillId="0" borderId="9" xfId="0" applyFont="1" applyFill="1" applyBorder="1"/>
    <xf numFmtId="0" fontId="5" fillId="0" borderId="9" xfId="0" applyFont="1" applyFill="1" applyBorder="1" applyAlignment="1">
      <alignment horizontal="left"/>
    </xf>
    <xf numFmtId="0" fontId="4" fillId="0" borderId="7" xfId="0" applyFont="1" applyFill="1" applyBorder="1"/>
    <xf numFmtId="0" fontId="4" fillId="0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left"/>
    </xf>
    <xf numFmtId="0" fontId="7" fillId="0" borderId="13" xfId="0" applyFont="1" applyFill="1" applyBorder="1" applyAlignment="1"/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7" fillId="0" borderId="16" xfId="0" applyFont="1" applyFill="1" applyBorder="1" applyAlignment="1"/>
    <xf numFmtId="0" fontId="7" fillId="0" borderId="17" xfId="0" applyFont="1" applyFill="1" applyBorder="1" applyAlignment="1">
      <alignment horizontal="center"/>
    </xf>
    <xf numFmtId="0" fontId="4" fillId="0" borderId="11" xfId="0" applyFont="1" applyBorder="1"/>
    <xf numFmtId="0" fontId="4" fillId="0" borderId="2" xfId="0" applyFont="1" applyBorder="1" applyAlignment="1">
      <alignment horizontal="center"/>
    </xf>
    <xf numFmtId="0" fontId="4" fillId="0" borderId="9" xfId="0" applyFont="1" applyBorder="1"/>
    <xf numFmtId="0" fontId="5" fillId="0" borderId="2" xfId="0" applyFont="1" applyBorder="1" applyAlignment="1">
      <alignment horizontal="center"/>
    </xf>
    <xf numFmtId="0" fontId="6" fillId="0" borderId="16" xfId="0" applyFont="1" applyFill="1" applyBorder="1" applyAlignment="1"/>
    <xf numFmtId="0" fontId="7" fillId="0" borderId="16" xfId="0" applyFont="1" applyFill="1" applyBorder="1" applyAlignment="1">
      <alignment horizontal="center"/>
    </xf>
    <xf numFmtId="0" fontId="6" fillId="0" borderId="19" xfId="0" applyFont="1" applyFill="1" applyBorder="1" applyAlignment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0" fontId="4" fillId="0" borderId="11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6" fillId="0" borderId="0" xfId="0" applyFont="1" applyFill="1" applyBorder="1"/>
    <xf numFmtId="49" fontId="4" fillId="0" borderId="0" xfId="0" applyNumberFormat="1" applyFont="1" applyFill="1" applyBorder="1" applyAlignment="1">
      <alignment horizontal="center"/>
    </xf>
    <xf numFmtId="166" fontId="4" fillId="0" borderId="0" xfId="67" applyNumberFormat="1" applyFont="1" applyFill="1" applyBorder="1" applyAlignment="1">
      <alignment horizontal="center" vertical="top"/>
    </xf>
    <xf numFmtId="166" fontId="5" fillId="0" borderId="0" xfId="67" applyNumberFormat="1" applyFont="1" applyFill="1" applyBorder="1" applyAlignment="1">
      <alignment horizontal="center" vertical="top"/>
    </xf>
    <xf numFmtId="166" fontId="7" fillId="0" borderId="0" xfId="67" applyNumberFormat="1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/>
    </xf>
    <xf numFmtId="166" fontId="10" fillId="0" borderId="0" xfId="67" applyNumberFormat="1" applyFont="1" applyFill="1" applyBorder="1" applyAlignment="1">
      <alignment horizontal="center" vertical="top" wrapText="1"/>
    </xf>
    <xf numFmtId="165" fontId="5" fillId="0" borderId="0" xfId="0" applyNumberFormat="1" applyFont="1" applyFill="1" applyBorder="1"/>
    <xf numFmtId="164" fontId="4" fillId="0" borderId="22" xfId="0" applyNumberFormat="1" applyFont="1" applyFill="1" applyBorder="1" applyAlignment="1">
      <alignment horizontal="center"/>
    </xf>
    <xf numFmtId="164" fontId="5" fillId="0" borderId="22" xfId="0" applyNumberFormat="1" applyFont="1" applyFill="1" applyBorder="1" applyAlignment="1">
      <alignment horizontal="center"/>
    </xf>
    <xf numFmtId="164" fontId="4" fillId="0" borderId="24" xfId="0" applyNumberFormat="1" applyFont="1" applyFill="1" applyBorder="1" applyAlignment="1">
      <alignment horizontal="center"/>
    </xf>
    <xf numFmtId="164" fontId="4" fillId="0" borderId="23" xfId="0" applyNumberFormat="1" applyFont="1" applyFill="1" applyBorder="1" applyAlignment="1">
      <alignment horizontal="center"/>
    </xf>
    <xf numFmtId="164" fontId="4" fillId="0" borderId="25" xfId="0" applyNumberFormat="1" applyFont="1" applyFill="1" applyBorder="1" applyAlignment="1">
      <alignment horizontal="center"/>
    </xf>
    <xf numFmtId="6" fontId="5" fillId="0" borderId="22" xfId="0" applyNumberFormat="1" applyFont="1" applyFill="1" applyBorder="1" applyAlignment="1">
      <alignment horizontal="center"/>
    </xf>
    <xf numFmtId="164" fontId="5" fillId="0" borderId="23" xfId="0" applyNumberFormat="1" applyFont="1" applyFill="1" applyBorder="1" applyAlignment="1">
      <alignment horizontal="center"/>
    </xf>
    <xf numFmtId="6" fontId="5" fillId="0" borderId="23" xfId="0" applyNumberFormat="1" applyFont="1" applyFill="1" applyBorder="1" applyAlignment="1">
      <alignment horizontal="center"/>
    </xf>
    <xf numFmtId="49" fontId="5" fillId="0" borderId="22" xfId="67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7" fillId="0" borderId="6" xfId="0" applyNumberFormat="1" applyFont="1" applyFill="1" applyBorder="1" applyAlignment="1">
      <alignment horizontal="center" wrapText="1"/>
    </xf>
    <xf numFmtId="164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0" fontId="7" fillId="0" borderId="26" xfId="0" applyFont="1" applyFill="1" applyBorder="1" applyAlignment="1">
      <alignment horizontal="center" wrapText="1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64" fontId="7" fillId="0" borderId="18" xfId="0" applyNumberFormat="1" applyFont="1" applyFill="1" applyBorder="1" applyAlignment="1">
      <alignment horizont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</cellXfs>
  <cellStyles count="68">
    <cellStyle name="Currency" xfId="67" builtinId="4"/>
    <cellStyle name="Normal" xfId="0" builtinId="0"/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23" xfId="22"/>
    <cellStyle name="Normal 24" xfId="23"/>
    <cellStyle name="Normal 25" xfId="24"/>
    <cellStyle name="Normal 26" xfId="25"/>
    <cellStyle name="Normal 27" xfId="26"/>
    <cellStyle name="Normal 28" xfId="27"/>
    <cellStyle name="Normal 29" xfId="28"/>
    <cellStyle name="Normal 3" xfId="2"/>
    <cellStyle name="Normal 30" xfId="29"/>
    <cellStyle name="Normal 31" xfId="30"/>
    <cellStyle name="Normal 32" xfId="31"/>
    <cellStyle name="Normal 33" xfId="32"/>
    <cellStyle name="Normal 34" xfId="33"/>
    <cellStyle name="Normal 35" xfId="34"/>
    <cellStyle name="Normal 36" xfId="35"/>
    <cellStyle name="Normal 37" xfId="36"/>
    <cellStyle name="Normal 38" xfId="37"/>
    <cellStyle name="Normal 39" xfId="38"/>
    <cellStyle name="Normal 4" xfId="3"/>
    <cellStyle name="Normal 40" xfId="39"/>
    <cellStyle name="Normal 41" xfId="40"/>
    <cellStyle name="Normal 42" xfId="41"/>
    <cellStyle name="Normal 43" xfId="42"/>
    <cellStyle name="Normal 44" xfId="43"/>
    <cellStyle name="Normal 45" xfId="44"/>
    <cellStyle name="Normal 46" xfId="45"/>
    <cellStyle name="Normal 47" xfId="46"/>
    <cellStyle name="Normal 48" xfId="47"/>
    <cellStyle name="Normal 49" xfId="48"/>
    <cellStyle name="Normal 5" xfId="4"/>
    <cellStyle name="Normal 50" xfId="49"/>
    <cellStyle name="Normal 51" xfId="50"/>
    <cellStyle name="Normal 52" xfId="51"/>
    <cellStyle name="Normal 53" xfId="52"/>
    <cellStyle name="Normal 54" xfId="53"/>
    <cellStyle name="Normal 55" xfId="54"/>
    <cellStyle name="Normal 56" xfId="55"/>
    <cellStyle name="Normal 57" xfId="56"/>
    <cellStyle name="Normal 58" xfId="57"/>
    <cellStyle name="Normal 59" xfId="58"/>
    <cellStyle name="Normal 6" xfId="5"/>
    <cellStyle name="Normal 60" xfId="59"/>
    <cellStyle name="Normal 61" xfId="60"/>
    <cellStyle name="Normal 62" xfId="61"/>
    <cellStyle name="Normal 63" xfId="62"/>
    <cellStyle name="Normal 64" xfId="63"/>
    <cellStyle name="Normal 65" xfId="64"/>
    <cellStyle name="Normal 66" xfId="65"/>
    <cellStyle name="Normal 67" xfId="66"/>
    <cellStyle name="Normal 7" xfId="6"/>
    <cellStyle name="Normal 8" xfId="7"/>
    <cellStyle name="Normal 9" xfId="8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0</xdr:row>
      <xdr:rowOff>88900</xdr:rowOff>
    </xdr:from>
    <xdr:to>
      <xdr:col>0</xdr:col>
      <xdr:colOff>3131820</xdr:colOff>
      <xdr:row>6</xdr:row>
      <xdr:rowOff>17780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lum bright="4000" contrast="8000"/>
          <a:alphaModFix amt="75000"/>
        </a:blip>
        <a:srcRect/>
        <a:stretch>
          <a:fillRect/>
        </a:stretch>
      </xdr:blipFill>
      <xdr:spPr bwMode="auto">
        <a:xfrm>
          <a:off x="635000" y="88900"/>
          <a:ext cx="2496820" cy="10718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1193800</xdr:colOff>
      <xdr:row>6</xdr:row>
      <xdr:rowOff>12700</xdr:rowOff>
    </xdr:from>
    <xdr:to>
      <xdr:col>0</xdr:col>
      <xdr:colOff>2484120</xdr:colOff>
      <xdr:row>11</xdr:row>
      <xdr:rowOff>43180</xdr:rowOff>
    </xdr:to>
    <xdr:pic>
      <xdr:nvPicPr>
        <xdr:cNvPr id="3" name="Picture 2" descr="sc00de4cc2.jpg"/>
        <xdr:cNvPicPr>
          <a:picLocks noChangeAspect="1"/>
        </xdr:cNvPicPr>
      </xdr:nvPicPr>
      <xdr:blipFill>
        <a:blip xmlns:r="http://schemas.openxmlformats.org/officeDocument/2006/relationships" r:embed="rId2"/>
        <a:srcRect r="3496"/>
        <a:stretch>
          <a:fillRect/>
        </a:stretch>
      </xdr:blipFill>
      <xdr:spPr bwMode="auto">
        <a:xfrm>
          <a:off x="1193800" y="1155700"/>
          <a:ext cx="1290320" cy="10210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216"/>
  <sheetViews>
    <sheetView tabSelected="1" workbookViewId="0">
      <selection activeCell="E149" sqref="E149"/>
    </sheetView>
  </sheetViews>
  <sheetFormatPr defaultColWidth="8.85546875" defaultRowHeight="14.25"/>
  <cols>
    <col min="1" max="1" width="48" style="1" customWidth="1"/>
    <col min="2" max="2" width="13.140625" style="1" customWidth="1"/>
    <col min="3" max="3" width="23.42578125" style="88" customWidth="1"/>
    <col min="4" max="4" width="14.140625" style="1" customWidth="1"/>
    <col min="5" max="16384" width="8.85546875" style="1"/>
  </cols>
  <sheetData>
    <row r="1" spans="1:4" ht="15">
      <c r="B1" s="103" t="s">
        <v>22</v>
      </c>
      <c r="C1" s="102"/>
      <c r="D1" s="102"/>
    </row>
    <row r="2" spans="1:4" ht="15">
      <c r="B2" s="103" t="s">
        <v>23</v>
      </c>
      <c r="C2" s="102"/>
      <c r="D2" s="102"/>
    </row>
    <row r="3" spans="1:4" ht="15">
      <c r="B3" s="90"/>
      <c r="C3" s="90"/>
      <c r="D3" s="90"/>
    </row>
    <row r="4" spans="1:4" ht="15">
      <c r="B4" s="103" t="s">
        <v>24</v>
      </c>
      <c r="C4" s="102"/>
      <c r="D4" s="102"/>
    </row>
    <row r="5" spans="1:4">
      <c r="B5" s="104" t="s">
        <v>25</v>
      </c>
      <c r="C5" s="104"/>
      <c r="D5" s="104"/>
    </row>
    <row r="6" spans="1:4" ht="15">
      <c r="B6" s="90"/>
      <c r="C6" s="90"/>
      <c r="D6" s="90"/>
    </row>
    <row r="7" spans="1:4" ht="15">
      <c r="B7" s="90"/>
      <c r="C7" s="90"/>
      <c r="D7" s="90"/>
    </row>
    <row r="8" spans="1:4" ht="15.75">
      <c r="B8" s="101" t="s">
        <v>26</v>
      </c>
      <c r="C8" s="102"/>
      <c r="D8" s="102"/>
    </row>
    <row r="9" spans="1:4" ht="15.75">
      <c r="B9" s="101" t="s">
        <v>19</v>
      </c>
      <c r="C9" s="102"/>
      <c r="D9" s="102"/>
    </row>
    <row r="10" spans="1:4" ht="15.75">
      <c r="B10" s="101" t="s">
        <v>20</v>
      </c>
      <c r="C10" s="102"/>
      <c r="D10" s="102"/>
    </row>
    <row r="11" spans="1:4" ht="15">
      <c r="B11" s="91"/>
      <c r="C11" s="91"/>
      <c r="D11" s="91"/>
    </row>
    <row r="12" spans="1:4" ht="15">
      <c r="B12" s="91"/>
      <c r="C12" s="91"/>
      <c r="D12" s="91"/>
    </row>
    <row r="13" spans="1:4" ht="15">
      <c r="B13" s="91"/>
      <c r="C13" s="91"/>
      <c r="D13" s="91"/>
    </row>
    <row r="14" spans="1:4" ht="18.75" thickBot="1">
      <c r="A14" s="94" t="s">
        <v>27</v>
      </c>
      <c r="B14" s="103" t="s">
        <v>21</v>
      </c>
      <c r="C14" s="102"/>
      <c r="D14" s="102"/>
    </row>
    <row r="15" spans="1:4" ht="35.25" customHeight="1">
      <c r="A15" s="52" t="s">
        <v>43</v>
      </c>
      <c r="B15" s="46" t="s">
        <v>218</v>
      </c>
      <c r="C15" s="89" t="s">
        <v>219</v>
      </c>
    </row>
    <row r="16" spans="1:4">
      <c r="A16" s="15" t="s">
        <v>44</v>
      </c>
      <c r="B16" s="16">
        <v>320082</v>
      </c>
      <c r="C16" s="92">
        <v>1053</v>
      </c>
    </row>
    <row r="17" spans="1:3">
      <c r="A17" s="15" t="s">
        <v>45</v>
      </c>
      <c r="B17" s="16">
        <v>350556</v>
      </c>
      <c r="C17" s="92">
        <v>85</v>
      </c>
    </row>
    <row r="18" spans="1:3">
      <c r="A18" s="15" t="s">
        <v>46</v>
      </c>
      <c r="B18" s="16" t="s">
        <v>47</v>
      </c>
      <c r="C18" s="92">
        <v>103</v>
      </c>
    </row>
    <row r="19" spans="1:3">
      <c r="A19" s="15" t="s">
        <v>48</v>
      </c>
      <c r="B19" s="16">
        <v>156408</v>
      </c>
      <c r="C19" s="92">
        <v>64</v>
      </c>
    </row>
    <row r="20" spans="1:3">
      <c r="A20" s="15" t="s">
        <v>49</v>
      </c>
      <c r="B20" s="16">
        <v>5002</v>
      </c>
      <c r="C20" s="92">
        <v>22</v>
      </c>
    </row>
    <row r="21" spans="1:3">
      <c r="A21" s="17" t="s">
        <v>50</v>
      </c>
      <c r="B21" s="16">
        <v>157050</v>
      </c>
      <c r="C21" s="92">
        <v>42</v>
      </c>
    </row>
    <row r="22" spans="1:3">
      <c r="A22" s="17" t="s">
        <v>51</v>
      </c>
      <c r="B22" s="16">
        <v>157363</v>
      </c>
      <c r="C22" s="92">
        <v>49</v>
      </c>
    </row>
    <row r="23" spans="1:3" ht="15" thickBot="1">
      <c r="A23" s="47" t="s">
        <v>246</v>
      </c>
      <c r="B23" s="50">
        <v>157400</v>
      </c>
      <c r="C23" s="93">
        <v>440</v>
      </c>
    </row>
    <row r="24" spans="1:3" ht="15.95" customHeight="1" thickBot="1">
      <c r="A24" s="6"/>
      <c r="B24" s="3"/>
    </row>
    <row r="25" spans="1:3" ht="23.1" customHeight="1">
      <c r="A25" s="45" t="s">
        <v>52</v>
      </c>
      <c r="B25" s="46" t="s">
        <v>218</v>
      </c>
      <c r="C25" s="89" t="s">
        <v>219</v>
      </c>
    </row>
    <row r="26" spans="1:3">
      <c r="A26" s="15" t="s">
        <v>44</v>
      </c>
      <c r="B26" s="16">
        <v>320096</v>
      </c>
      <c r="C26" s="92">
        <v>1975</v>
      </c>
    </row>
    <row r="27" spans="1:3">
      <c r="A27" s="15" t="s">
        <v>45</v>
      </c>
      <c r="B27" s="16">
        <v>350556</v>
      </c>
      <c r="C27" s="92">
        <v>85</v>
      </c>
    </row>
    <row r="28" spans="1:3">
      <c r="A28" s="15" t="s">
        <v>46</v>
      </c>
      <c r="B28" s="16">
        <v>320098</v>
      </c>
      <c r="C28" s="92">
        <v>107</v>
      </c>
    </row>
    <row r="29" spans="1:3">
      <c r="A29" s="15" t="s">
        <v>53</v>
      </c>
      <c r="B29" s="16">
        <v>320099</v>
      </c>
      <c r="C29" s="92">
        <v>128</v>
      </c>
    </row>
    <row r="30" spans="1:3">
      <c r="A30" s="15" t="s">
        <v>48</v>
      </c>
      <c r="B30" s="16">
        <v>156408</v>
      </c>
      <c r="C30" s="92">
        <v>64</v>
      </c>
    </row>
    <row r="31" spans="1:3">
      <c r="A31" s="15" t="s">
        <v>49</v>
      </c>
      <c r="B31" s="16">
        <v>5002</v>
      </c>
      <c r="C31" s="92">
        <v>22</v>
      </c>
    </row>
    <row r="32" spans="1:3">
      <c r="A32" s="15" t="s">
        <v>50</v>
      </c>
      <c r="B32" s="16">
        <v>157050</v>
      </c>
      <c r="C32" s="92">
        <v>42</v>
      </c>
    </row>
    <row r="33" spans="1:3">
      <c r="A33" s="15" t="s">
        <v>51</v>
      </c>
      <c r="B33" s="16">
        <v>157363</v>
      </c>
      <c r="C33" s="92">
        <v>49</v>
      </c>
    </row>
    <row r="34" spans="1:3" ht="15" thickBot="1">
      <c r="A34" s="47" t="s">
        <v>246</v>
      </c>
      <c r="B34" s="50">
        <v>157400</v>
      </c>
      <c r="C34" s="93">
        <v>440</v>
      </c>
    </row>
    <row r="35" spans="1:3" ht="24.95" customHeight="1" thickBot="1">
      <c r="A35" s="41"/>
      <c r="B35" s="42"/>
    </row>
    <row r="36" spans="1:3" ht="27.95" customHeight="1">
      <c r="A36" s="45" t="s">
        <v>54</v>
      </c>
      <c r="B36" s="46" t="s">
        <v>218</v>
      </c>
      <c r="C36" s="89" t="s">
        <v>219</v>
      </c>
    </row>
    <row r="37" spans="1:3">
      <c r="A37" s="15" t="s">
        <v>44</v>
      </c>
      <c r="B37" s="16">
        <v>350738</v>
      </c>
      <c r="C37" s="92">
        <v>1322</v>
      </c>
    </row>
    <row r="38" spans="1:3">
      <c r="A38" s="15" t="s">
        <v>56</v>
      </c>
      <c r="B38" s="16">
        <v>154996</v>
      </c>
      <c r="C38" s="92">
        <v>21</v>
      </c>
    </row>
    <row r="39" spans="1:3">
      <c r="A39" s="15" t="s">
        <v>57</v>
      </c>
      <c r="B39" s="16">
        <v>154929</v>
      </c>
      <c r="C39" s="92">
        <v>92</v>
      </c>
    </row>
    <row r="40" spans="1:3">
      <c r="A40" s="15" t="s">
        <v>58</v>
      </c>
      <c r="B40" s="16">
        <v>154930</v>
      </c>
      <c r="C40" s="92">
        <v>113</v>
      </c>
    </row>
    <row r="41" spans="1:3">
      <c r="A41" s="15" t="s">
        <v>48</v>
      </c>
      <c r="B41" s="16">
        <v>156408</v>
      </c>
      <c r="C41" s="92">
        <v>64</v>
      </c>
    </row>
    <row r="42" spans="1:3">
      <c r="A42" s="15" t="s">
        <v>59</v>
      </c>
      <c r="B42" s="16">
        <v>156096</v>
      </c>
      <c r="C42" s="92">
        <v>27</v>
      </c>
    </row>
    <row r="43" spans="1:3">
      <c r="A43" s="15" t="s">
        <v>49</v>
      </c>
      <c r="B43" s="16">
        <v>5002</v>
      </c>
      <c r="C43" s="92">
        <v>22</v>
      </c>
    </row>
    <row r="44" spans="1:3">
      <c r="A44" s="15" t="s">
        <v>50</v>
      </c>
      <c r="B44" s="16">
        <v>157050</v>
      </c>
      <c r="C44" s="92">
        <v>42</v>
      </c>
    </row>
    <row r="45" spans="1:3">
      <c r="A45" s="15" t="s">
        <v>51</v>
      </c>
      <c r="B45" s="16">
        <v>157363</v>
      </c>
      <c r="C45" s="92">
        <v>49</v>
      </c>
    </row>
    <row r="46" spans="1:3" ht="15" thickBot="1">
      <c r="A46" s="47" t="s">
        <v>246</v>
      </c>
      <c r="B46" s="50">
        <v>157400</v>
      </c>
      <c r="C46" s="93">
        <v>440</v>
      </c>
    </row>
    <row r="47" spans="1:3" ht="15.95" customHeight="1" thickBot="1">
      <c r="A47" s="4"/>
      <c r="B47" s="5"/>
    </row>
    <row r="48" spans="1:3" ht="27.95" customHeight="1">
      <c r="A48" s="45" t="s">
        <v>60</v>
      </c>
      <c r="B48" s="46" t="s">
        <v>218</v>
      </c>
      <c r="C48" s="89" t="s">
        <v>219</v>
      </c>
    </row>
    <row r="49" spans="1:3">
      <c r="A49" s="15" t="s">
        <v>44</v>
      </c>
      <c r="B49" s="16">
        <v>350336</v>
      </c>
      <c r="C49" s="92">
        <v>1870</v>
      </c>
    </row>
    <row r="50" spans="1:3">
      <c r="A50" s="15" t="s">
        <v>55</v>
      </c>
      <c r="B50" s="16">
        <v>350337</v>
      </c>
      <c r="C50" s="92">
        <v>2257</v>
      </c>
    </row>
    <row r="51" spans="1:3">
      <c r="A51" s="15" t="s">
        <v>62</v>
      </c>
      <c r="B51" s="16">
        <v>351112</v>
      </c>
      <c r="C51" s="92">
        <v>2419</v>
      </c>
    </row>
    <row r="52" spans="1:3">
      <c r="A52" s="15" t="s">
        <v>45</v>
      </c>
      <c r="B52" s="16">
        <v>350168</v>
      </c>
      <c r="C52" s="92">
        <v>124</v>
      </c>
    </row>
    <row r="53" spans="1:3">
      <c r="A53" s="15" t="s">
        <v>63</v>
      </c>
      <c r="B53" s="16">
        <v>350074</v>
      </c>
      <c r="C53" s="92">
        <v>81</v>
      </c>
    </row>
    <row r="54" spans="1:3">
      <c r="A54" s="15" t="s">
        <v>64</v>
      </c>
      <c r="B54" s="16">
        <v>350075</v>
      </c>
      <c r="C54" s="92">
        <v>103</v>
      </c>
    </row>
    <row r="55" spans="1:3">
      <c r="A55" s="15" t="s">
        <v>65</v>
      </c>
      <c r="B55" s="16">
        <v>350117</v>
      </c>
      <c r="C55" s="92">
        <v>103</v>
      </c>
    </row>
    <row r="56" spans="1:3">
      <c r="A56" s="15" t="s">
        <v>268</v>
      </c>
      <c r="B56" s="16">
        <v>351147</v>
      </c>
      <c r="C56" s="92">
        <v>103</v>
      </c>
    </row>
    <row r="57" spans="1:3">
      <c r="A57" s="15" t="s">
        <v>48</v>
      </c>
      <c r="B57" s="16">
        <v>156408</v>
      </c>
      <c r="C57" s="92">
        <v>64</v>
      </c>
    </row>
    <row r="58" spans="1:3">
      <c r="A58" s="15" t="s">
        <v>66</v>
      </c>
      <c r="B58" s="16">
        <v>156096</v>
      </c>
      <c r="C58" s="92">
        <v>27</v>
      </c>
    </row>
    <row r="59" spans="1:3">
      <c r="A59" s="15" t="s">
        <v>67</v>
      </c>
      <c r="B59" s="16">
        <v>750304</v>
      </c>
      <c r="C59" s="92">
        <v>38</v>
      </c>
    </row>
    <row r="60" spans="1:3">
      <c r="A60" s="15" t="s">
        <v>49</v>
      </c>
      <c r="B60" s="16">
        <v>5002</v>
      </c>
      <c r="C60" s="92">
        <v>22</v>
      </c>
    </row>
    <row r="61" spans="1:3">
      <c r="A61" s="15" t="s">
        <v>50</v>
      </c>
      <c r="B61" s="16">
        <v>157050</v>
      </c>
      <c r="C61" s="92">
        <v>42</v>
      </c>
    </row>
    <row r="62" spans="1:3">
      <c r="A62" s="15" t="s">
        <v>51</v>
      </c>
      <c r="B62" s="16">
        <v>157363</v>
      </c>
      <c r="C62" s="92">
        <v>49</v>
      </c>
    </row>
    <row r="63" spans="1:3" ht="15" thickBot="1">
      <c r="A63" s="47" t="s">
        <v>246</v>
      </c>
      <c r="B63" s="50">
        <v>157400</v>
      </c>
      <c r="C63" s="93">
        <v>440</v>
      </c>
    </row>
    <row r="64" spans="1:3" ht="15.95" customHeight="1" thickBot="1">
      <c r="B64" s="3"/>
    </row>
    <row r="65" spans="1:3" ht="21.95" customHeight="1">
      <c r="A65" s="45" t="s">
        <v>68</v>
      </c>
      <c r="B65" s="46" t="s">
        <v>218</v>
      </c>
      <c r="C65" s="89" t="s">
        <v>219</v>
      </c>
    </row>
    <row r="66" spans="1:3">
      <c r="A66" s="15" t="s">
        <v>44</v>
      </c>
      <c r="B66" s="16">
        <v>350758</v>
      </c>
      <c r="C66" s="92">
        <v>2257</v>
      </c>
    </row>
    <row r="67" spans="1:3">
      <c r="A67" s="15" t="s">
        <v>55</v>
      </c>
      <c r="B67" s="16">
        <v>350759</v>
      </c>
      <c r="C67" s="92">
        <v>2698</v>
      </c>
    </row>
    <row r="68" spans="1:3">
      <c r="A68" s="15" t="s">
        <v>61</v>
      </c>
      <c r="B68" s="16">
        <v>350760</v>
      </c>
      <c r="C68" s="92">
        <v>2881</v>
      </c>
    </row>
    <row r="69" spans="1:3">
      <c r="A69" s="15" t="s">
        <v>62</v>
      </c>
      <c r="B69" s="16">
        <v>351109</v>
      </c>
      <c r="C69" s="92">
        <v>2881</v>
      </c>
    </row>
    <row r="70" spans="1:3">
      <c r="A70" s="15" t="s">
        <v>45</v>
      </c>
      <c r="B70" s="16">
        <v>221735</v>
      </c>
      <c r="C70" s="92">
        <v>124</v>
      </c>
    </row>
    <row r="71" spans="1:3">
      <c r="A71" s="15" t="s">
        <v>63</v>
      </c>
      <c r="B71" s="16">
        <v>350074</v>
      </c>
      <c r="C71" s="92">
        <v>81</v>
      </c>
    </row>
    <row r="72" spans="1:3">
      <c r="A72" s="15" t="s">
        <v>64</v>
      </c>
      <c r="B72" s="16">
        <v>350075</v>
      </c>
      <c r="C72" s="92">
        <v>103</v>
      </c>
    </row>
    <row r="73" spans="1:3">
      <c r="A73" s="15" t="s">
        <v>65</v>
      </c>
      <c r="B73" s="16">
        <v>350117</v>
      </c>
      <c r="C73" s="92">
        <v>103</v>
      </c>
    </row>
    <row r="74" spans="1:3">
      <c r="A74" s="15" t="s">
        <v>268</v>
      </c>
      <c r="B74" s="16">
        <v>351147</v>
      </c>
      <c r="C74" s="92">
        <v>103</v>
      </c>
    </row>
    <row r="75" spans="1:3">
      <c r="A75" s="15" t="s">
        <v>69</v>
      </c>
      <c r="B75" s="16">
        <v>154335</v>
      </c>
      <c r="C75" s="92">
        <v>21</v>
      </c>
    </row>
    <row r="76" spans="1:3">
      <c r="A76" s="15" t="s">
        <v>59</v>
      </c>
      <c r="B76" s="16">
        <v>156096</v>
      </c>
      <c r="C76" s="92">
        <v>27</v>
      </c>
    </row>
    <row r="77" spans="1:3">
      <c r="A77" s="15" t="s">
        <v>67</v>
      </c>
      <c r="B77" s="16">
        <v>750304</v>
      </c>
      <c r="C77" s="92">
        <v>38</v>
      </c>
    </row>
    <row r="78" spans="1:3">
      <c r="A78" s="15" t="s">
        <v>46</v>
      </c>
      <c r="B78" s="16">
        <v>154385</v>
      </c>
      <c r="C78" s="92">
        <v>135</v>
      </c>
    </row>
    <row r="79" spans="1:3">
      <c r="A79" s="15" t="s">
        <v>49</v>
      </c>
      <c r="B79" s="16">
        <v>5002</v>
      </c>
      <c r="C79" s="92">
        <v>22</v>
      </c>
    </row>
    <row r="80" spans="1:3">
      <c r="A80" s="15" t="s">
        <v>50</v>
      </c>
      <c r="B80" s="16">
        <v>157050</v>
      </c>
      <c r="C80" s="92">
        <v>42</v>
      </c>
    </row>
    <row r="81" spans="1:3">
      <c r="A81" s="15" t="s">
        <v>51</v>
      </c>
      <c r="B81" s="16">
        <v>157363</v>
      </c>
      <c r="C81" s="92">
        <v>49</v>
      </c>
    </row>
    <row r="82" spans="1:3" ht="15" thickBot="1">
      <c r="A82" s="47" t="s">
        <v>246</v>
      </c>
      <c r="B82" s="50">
        <v>157400</v>
      </c>
      <c r="C82" s="93">
        <v>440</v>
      </c>
    </row>
    <row r="83" spans="1:3" ht="15.95" customHeight="1" thickBot="1"/>
    <row r="84" spans="1:3" ht="23.1" customHeight="1">
      <c r="A84" s="45" t="s">
        <v>70</v>
      </c>
      <c r="B84" s="46" t="s">
        <v>218</v>
      </c>
      <c r="C84" s="89" t="s">
        <v>219</v>
      </c>
    </row>
    <row r="85" spans="1:3">
      <c r="A85" s="15" t="s">
        <v>44</v>
      </c>
      <c r="B85" s="16">
        <v>350420</v>
      </c>
      <c r="C85" s="92">
        <v>2591</v>
      </c>
    </row>
    <row r="86" spans="1:3">
      <c r="A86" s="15" t="s">
        <v>55</v>
      </c>
      <c r="B86" s="16">
        <v>350421</v>
      </c>
      <c r="C86" s="92">
        <v>2978</v>
      </c>
    </row>
    <row r="87" spans="1:3">
      <c r="A87" s="15" t="s">
        <v>61</v>
      </c>
      <c r="B87" s="16">
        <v>350423</v>
      </c>
      <c r="C87" s="92">
        <v>3225</v>
      </c>
    </row>
    <row r="88" spans="1:3">
      <c r="A88" s="15" t="s">
        <v>62</v>
      </c>
      <c r="B88" s="16">
        <v>351110</v>
      </c>
      <c r="C88" s="92">
        <v>3225</v>
      </c>
    </row>
    <row r="89" spans="1:3">
      <c r="A89" s="15" t="s">
        <v>71</v>
      </c>
      <c r="B89" s="16">
        <v>351224</v>
      </c>
      <c r="C89" s="92">
        <v>3225</v>
      </c>
    </row>
    <row r="90" spans="1:3">
      <c r="A90" s="17" t="s">
        <v>155</v>
      </c>
      <c r="B90" s="16">
        <v>351249</v>
      </c>
      <c r="C90" s="92">
        <v>2591</v>
      </c>
    </row>
    <row r="91" spans="1:3">
      <c r="A91" s="15" t="s">
        <v>45</v>
      </c>
      <c r="B91" s="16">
        <v>129172</v>
      </c>
      <c r="C91" s="92">
        <v>124</v>
      </c>
    </row>
    <row r="92" spans="1:3">
      <c r="A92" s="15" t="s">
        <v>63</v>
      </c>
      <c r="B92" s="16">
        <v>350074</v>
      </c>
      <c r="C92" s="92">
        <v>81</v>
      </c>
    </row>
    <row r="93" spans="1:3">
      <c r="A93" s="15" t="s">
        <v>64</v>
      </c>
      <c r="B93" s="16">
        <v>350075</v>
      </c>
      <c r="C93" s="92">
        <v>103</v>
      </c>
    </row>
    <row r="94" spans="1:3">
      <c r="A94" s="15" t="s">
        <v>65</v>
      </c>
      <c r="B94" s="16">
        <v>350117</v>
      </c>
      <c r="C94" s="92">
        <v>103</v>
      </c>
    </row>
    <row r="95" spans="1:3">
      <c r="A95" s="15" t="s">
        <v>268</v>
      </c>
      <c r="B95" s="16">
        <v>351147</v>
      </c>
      <c r="C95" s="92">
        <v>103</v>
      </c>
    </row>
    <row r="96" spans="1:3">
      <c r="A96" s="15" t="s">
        <v>72</v>
      </c>
      <c r="B96" s="16">
        <v>361056</v>
      </c>
      <c r="C96" s="92">
        <v>103</v>
      </c>
    </row>
    <row r="97" spans="1:4">
      <c r="A97" s="15" t="s">
        <v>69</v>
      </c>
      <c r="B97" s="16">
        <v>154335</v>
      </c>
      <c r="C97" s="92">
        <v>21</v>
      </c>
    </row>
    <row r="98" spans="1:4">
      <c r="A98" s="15" t="s">
        <v>66</v>
      </c>
      <c r="B98" s="16">
        <v>156096</v>
      </c>
      <c r="C98" s="92">
        <v>27</v>
      </c>
    </row>
    <row r="99" spans="1:4">
      <c r="A99" s="15" t="s">
        <v>67</v>
      </c>
      <c r="B99" s="16">
        <v>750304</v>
      </c>
      <c r="C99" s="92">
        <v>38</v>
      </c>
    </row>
    <row r="100" spans="1:4">
      <c r="A100" s="15" t="s">
        <v>73</v>
      </c>
      <c r="B100" s="16">
        <v>155560</v>
      </c>
      <c r="C100" s="92">
        <v>268</v>
      </c>
    </row>
    <row r="101" spans="1:4">
      <c r="A101" s="15" t="s">
        <v>46</v>
      </c>
      <c r="B101" s="16">
        <v>154332</v>
      </c>
      <c r="C101" s="92">
        <v>135</v>
      </c>
    </row>
    <row r="102" spans="1:4">
      <c r="A102" s="15" t="s">
        <v>74</v>
      </c>
      <c r="B102" s="16">
        <v>155850</v>
      </c>
      <c r="C102" s="92">
        <v>17</v>
      </c>
    </row>
    <row r="103" spans="1:4">
      <c r="A103" s="15" t="s">
        <v>75</v>
      </c>
      <c r="B103" s="16">
        <v>156431</v>
      </c>
      <c r="C103" s="92">
        <v>333</v>
      </c>
      <c r="D103" s="67"/>
    </row>
    <row r="104" spans="1:4">
      <c r="A104" s="15" t="s">
        <v>49</v>
      </c>
      <c r="B104" s="16">
        <v>5002</v>
      </c>
      <c r="C104" s="92">
        <v>22</v>
      </c>
      <c r="D104" s="67"/>
    </row>
    <row r="105" spans="1:4">
      <c r="A105" s="15" t="s">
        <v>50</v>
      </c>
      <c r="B105" s="16">
        <v>157050</v>
      </c>
      <c r="C105" s="92">
        <v>42</v>
      </c>
      <c r="D105" s="67"/>
    </row>
    <row r="106" spans="1:4">
      <c r="A106" s="15" t="s">
        <v>51</v>
      </c>
      <c r="B106" s="16">
        <v>157363</v>
      </c>
      <c r="C106" s="92">
        <v>49</v>
      </c>
      <c r="D106" s="67"/>
    </row>
    <row r="107" spans="1:4" ht="15" thickBot="1">
      <c r="A107" s="47" t="s">
        <v>246</v>
      </c>
      <c r="B107" s="50">
        <v>157400</v>
      </c>
      <c r="C107" s="93">
        <v>440</v>
      </c>
      <c r="D107" s="67"/>
    </row>
    <row r="108" spans="1:4" ht="15.95" customHeight="1" thickBot="1">
      <c r="B108" s="3"/>
      <c r="D108" s="67"/>
    </row>
    <row r="109" spans="1:4" ht="18" customHeight="1">
      <c r="A109" s="45" t="s">
        <v>76</v>
      </c>
      <c r="B109" s="46" t="s">
        <v>218</v>
      </c>
      <c r="C109" s="89" t="s">
        <v>219</v>
      </c>
      <c r="D109" s="67"/>
    </row>
    <row r="110" spans="1:4">
      <c r="A110" s="15" t="s">
        <v>44</v>
      </c>
      <c r="B110" s="16">
        <v>350775</v>
      </c>
      <c r="C110" s="92">
        <v>2978</v>
      </c>
      <c r="D110" s="67"/>
    </row>
    <row r="111" spans="1:4">
      <c r="A111" s="15" t="s">
        <v>55</v>
      </c>
      <c r="B111" s="16">
        <v>350776</v>
      </c>
      <c r="C111" s="92">
        <v>3365</v>
      </c>
      <c r="D111" s="67"/>
    </row>
    <row r="112" spans="1:4">
      <c r="A112" s="15" t="s">
        <v>61</v>
      </c>
      <c r="B112" s="16">
        <v>350778</v>
      </c>
      <c r="C112" s="92">
        <v>3623</v>
      </c>
      <c r="D112" s="67"/>
    </row>
    <row r="113" spans="1:4">
      <c r="A113" s="15" t="s">
        <v>62</v>
      </c>
      <c r="B113" s="16">
        <v>351111</v>
      </c>
      <c r="C113" s="92">
        <v>3623</v>
      </c>
      <c r="D113" s="67"/>
    </row>
    <row r="114" spans="1:4">
      <c r="A114" s="15" t="s">
        <v>45</v>
      </c>
      <c r="B114" s="16">
        <v>350169</v>
      </c>
      <c r="C114" s="92">
        <v>128</v>
      </c>
      <c r="D114" s="67"/>
    </row>
    <row r="115" spans="1:4">
      <c r="A115" s="15" t="s">
        <v>69</v>
      </c>
      <c r="B115" s="16">
        <v>154333</v>
      </c>
      <c r="C115" s="92">
        <v>21</v>
      </c>
      <c r="D115" s="67"/>
    </row>
    <row r="116" spans="1:4">
      <c r="A116" s="15" t="s">
        <v>59</v>
      </c>
      <c r="B116" s="16">
        <v>156096</v>
      </c>
      <c r="C116" s="92">
        <v>27</v>
      </c>
      <c r="D116" s="67"/>
    </row>
    <row r="117" spans="1:4">
      <c r="A117" s="15" t="s">
        <v>67</v>
      </c>
      <c r="B117" s="16">
        <v>750304</v>
      </c>
      <c r="C117" s="92">
        <v>38</v>
      </c>
      <c r="D117" s="67"/>
    </row>
    <row r="118" spans="1:4">
      <c r="A118" s="15" t="s">
        <v>46</v>
      </c>
      <c r="B118" s="16">
        <v>154329</v>
      </c>
      <c r="C118" s="92">
        <v>135</v>
      </c>
      <c r="D118" s="67"/>
    </row>
    <row r="119" spans="1:4">
      <c r="A119" s="15" t="s">
        <v>74</v>
      </c>
      <c r="B119" s="16">
        <v>155850</v>
      </c>
      <c r="C119" s="92">
        <v>17</v>
      </c>
      <c r="D119" s="67"/>
    </row>
    <row r="120" spans="1:4">
      <c r="A120" s="15" t="s">
        <v>75</v>
      </c>
      <c r="B120" s="16">
        <v>156431</v>
      </c>
      <c r="C120" s="92">
        <v>333</v>
      </c>
      <c r="D120" s="67"/>
    </row>
    <row r="121" spans="1:4">
      <c r="A121" s="15" t="s">
        <v>49</v>
      </c>
      <c r="B121" s="16">
        <v>5002</v>
      </c>
      <c r="C121" s="92">
        <v>22</v>
      </c>
      <c r="D121" s="67"/>
    </row>
    <row r="122" spans="1:4">
      <c r="A122" s="15" t="s">
        <v>50</v>
      </c>
      <c r="B122" s="16">
        <v>157050</v>
      </c>
      <c r="C122" s="92">
        <v>42</v>
      </c>
      <c r="D122" s="67"/>
    </row>
    <row r="123" spans="1:4">
      <c r="A123" s="15" t="s">
        <v>51</v>
      </c>
      <c r="B123" s="16">
        <v>157363</v>
      </c>
      <c r="C123" s="92">
        <v>49</v>
      </c>
      <c r="D123" s="67"/>
    </row>
    <row r="124" spans="1:4" ht="15" thickBot="1">
      <c r="A124" s="47" t="s">
        <v>246</v>
      </c>
      <c r="B124" s="50">
        <v>157400</v>
      </c>
      <c r="C124" s="93">
        <v>440</v>
      </c>
      <c r="D124" s="67"/>
    </row>
    <row r="125" spans="1:4" ht="15" thickBot="1">
      <c r="D125" s="67"/>
    </row>
    <row r="126" spans="1:4" ht="24.95" customHeight="1">
      <c r="A126" s="45" t="s">
        <v>77</v>
      </c>
      <c r="B126" s="46" t="s">
        <v>218</v>
      </c>
      <c r="C126" s="89" t="s">
        <v>219</v>
      </c>
      <c r="D126" s="67"/>
    </row>
    <row r="127" spans="1:4">
      <c r="A127" s="15" t="s">
        <v>249</v>
      </c>
      <c r="B127" s="16">
        <v>351305</v>
      </c>
      <c r="C127" s="92">
        <v>3634</v>
      </c>
      <c r="D127" s="67"/>
    </row>
    <row r="128" spans="1:4">
      <c r="A128" s="17" t="s">
        <v>75</v>
      </c>
      <c r="B128" s="16">
        <v>156431</v>
      </c>
      <c r="C128" s="92">
        <v>333</v>
      </c>
      <c r="D128" s="67"/>
    </row>
    <row r="129" spans="1:4">
      <c r="A129" s="17" t="s">
        <v>78</v>
      </c>
      <c r="B129" s="16">
        <v>157320</v>
      </c>
      <c r="C129" s="92">
        <v>113</v>
      </c>
      <c r="D129" s="67"/>
    </row>
    <row r="130" spans="1:4">
      <c r="A130" s="17" t="s">
        <v>45</v>
      </c>
      <c r="B130" s="16">
        <v>157232</v>
      </c>
      <c r="C130" s="92">
        <v>113</v>
      </c>
      <c r="D130" s="67"/>
    </row>
    <row r="131" spans="1:4">
      <c r="A131" s="17" t="s">
        <v>67</v>
      </c>
      <c r="B131" s="16">
        <v>157321</v>
      </c>
      <c r="C131" s="92">
        <v>81</v>
      </c>
      <c r="D131" s="67"/>
    </row>
    <row r="132" spans="1:4">
      <c r="A132" s="17" t="s">
        <v>79</v>
      </c>
      <c r="B132" s="16">
        <v>5002</v>
      </c>
      <c r="C132" s="92">
        <v>22</v>
      </c>
      <c r="D132" s="67"/>
    </row>
    <row r="133" spans="1:4">
      <c r="A133" s="49" t="s">
        <v>247</v>
      </c>
      <c r="B133" s="44">
        <v>157455</v>
      </c>
      <c r="C133" s="92">
        <v>107</v>
      </c>
      <c r="D133" s="67"/>
    </row>
    <row r="134" spans="1:4" ht="15" thickBot="1">
      <c r="A134" s="47" t="s">
        <v>269</v>
      </c>
      <c r="B134" s="48">
        <v>157400</v>
      </c>
      <c r="C134" s="93">
        <v>440</v>
      </c>
      <c r="D134" s="67"/>
    </row>
    <row r="135" spans="1:4" ht="15" thickBot="1">
      <c r="A135" s="41"/>
      <c r="B135" s="43"/>
      <c r="D135" s="67"/>
    </row>
    <row r="136" spans="1:4" ht="24.95" customHeight="1">
      <c r="A136" s="45" t="s">
        <v>248</v>
      </c>
      <c r="B136" s="46" t="s">
        <v>218</v>
      </c>
      <c r="C136" s="89" t="s">
        <v>219</v>
      </c>
      <c r="D136" s="67"/>
    </row>
    <row r="137" spans="1:4">
      <c r="A137" s="15" t="s">
        <v>250</v>
      </c>
      <c r="B137" s="16">
        <v>351375</v>
      </c>
      <c r="C137" s="92">
        <v>2365</v>
      </c>
      <c r="D137" s="67"/>
    </row>
    <row r="138" spans="1:4">
      <c r="A138" s="17" t="s">
        <v>75</v>
      </c>
      <c r="B138" s="16">
        <v>156431</v>
      </c>
      <c r="C138" s="92">
        <v>333</v>
      </c>
      <c r="D138" s="67"/>
    </row>
    <row r="139" spans="1:4">
      <c r="A139" s="17" t="s">
        <v>78</v>
      </c>
      <c r="B139" s="16">
        <v>157440</v>
      </c>
      <c r="C139" s="92">
        <v>107</v>
      </c>
      <c r="D139" s="67"/>
    </row>
    <row r="140" spans="1:4">
      <c r="A140" s="17" t="s">
        <v>45</v>
      </c>
      <c r="B140" s="16">
        <v>157232</v>
      </c>
      <c r="C140" s="92">
        <v>113</v>
      </c>
      <c r="D140" s="67"/>
    </row>
    <row r="141" spans="1:4">
      <c r="A141" s="17" t="s">
        <v>67</v>
      </c>
      <c r="B141" s="16">
        <v>157321</v>
      </c>
      <c r="C141" s="92">
        <v>81</v>
      </c>
      <c r="D141" s="67"/>
    </row>
    <row r="142" spans="1:4">
      <c r="A142" s="17" t="s">
        <v>79</v>
      </c>
      <c r="B142" s="16">
        <v>5002</v>
      </c>
      <c r="C142" s="92">
        <v>22</v>
      </c>
      <c r="D142" s="67"/>
    </row>
    <row r="143" spans="1:4">
      <c r="A143" s="15" t="s">
        <v>51</v>
      </c>
      <c r="B143" s="16">
        <v>157363</v>
      </c>
      <c r="C143" s="92">
        <v>49</v>
      </c>
      <c r="D143" s="67"/>
    </row>
    <row r="144" spans="1:4" ht="15" thickBot="1">
      <c r="A144" s="47" t="s">
        <v>269</v>
      </c>
      <c r="B144" s="48">
        <v>157400</v>
      </c>
      <c r="C144" s="93">
        <v>440</v>
      </c>
      <c r="D144" s="67"/>
    </row>
    <row r="145" spans="1:4" ht="15" thickBot="1">
      <c r="A145" s="41"/>
      <c r="B145" s="43"/>
      <c r="D145" s="67"/>
    </row>
    <row r="146" spans="1:4" ht="15.95" customHeight="1">
      <c r="A146" s="45" t="s">
        <v>245</v>
      </c>
      <c r="B146" s="46" t="s">
        <v>218</v>
      </c>
      <c r="C146" s="89" t="s">
        <v>219</v>
      </c>
      <c r="D146" s="67"/>
    </row>
    <row r="147" spans="1:4">
      <c r="A147" s="15" t="s">
        <v>44</v>
      </c>
      <c r="B147" s="16">
        <v>351006</v>
      </c>
      <c r="C147" s="92">
        <v>3730</v>
      </c>
      <c r="D147" s="67"/>
    </row>
    <row r="148" spans="1:4" ht="15" thickBot="1">
      <c r="A148" s="47" t="s">
        <v>246</v>
      </c>
      <c r="B148" s="50">
        <v>157400</v>
      </c>
      <c r="C148" s="93">
        <v>440</v>
      </c>
      <c r="D148" s="67"/>
    </row>
    <row r="149" spans="1:4">
      <c r="A149" s="41"/>
      <c r="B149" s="42"/>
      <c r="D149" s="67"/>
    </row>
    <row r="150" spans="1:4" ht="18">
      <c r="A150" s="95" t="s">
        <v>28</v>
      </c>
      <c r="B150" s="42"/>
      <c r="D150" s="67"/>
    </row>
    <row r="151" spans="1:4" ht="15" thickBot="1">
      <c r="A151" s="6"/>
      <c r="B151" s="3"/>
      <c r="D151" s="67"/>
    </row>
    <row r="152" spans="1:4" ht="15.95" customHeight="1">
      <c r="A152" s="45" t="s">
        <v>160</v>
      </c>
      <c r="B152" s="46" t="s">
        <v>218</v>
      </c>
      <c r="C152" s="89" t="s">
        <v>219</v>
      </c>
      <c r="D152" s="67"/>
    </row>
    <row r="153" spans="1:4">
      <c r="A153" s="15" t="s">
        <v>44</v>
      </c>
      <c r="B153" s="16">
        <v>351350</v>
      </c>
      <c r="C153" s="92">
        <v>2795</v>
      </c>
      <c r="D153" s="67"/>
    </row>
    <row r="154" spans="1:4">
      <c r="A154" s="15" t="s">
        <v>55</v>
      </c>
      <c r="B154" s="16">
        <v>351351</v>
      </c>
      <c r="C154" s="92">
        <v>3225</v>
      </c>
      <c r="D154" s="67"/>
    </row>
    <row r="155" spans="1:4">
      <c r="A155" s="15" t="s">
        <v>7</v>
      </c>
      <c r="B155" s="16">
        <v>156055</v>
      </c>
      <c r="C155" s="92">
        <v>156</v>
      </c>
      <c r="D155" s="67"/>
    </row>
    <row r="156" spans="1:4">
      <c r="A156" s="15" t="s">
        <v>80</v>
      </c>
      <c r="B156" s="16">
        <v>156073</v>
      </c>
      <c r="C156" s="92">
        <v>113</v>
      </c>
      <c r="D156" s="67"/>
    </row>
    <row r="157" spans="1:4">
      <c r="A157" s="15" t="s">
        <v>51</v>
      </c>
      <c r="B157" s="16">
        <v>157363</v>
      </c>
      <c r="C157" s="92">
        <v>49</v>
      </c>
      <c r="D157" s="67"/>
    </row>
    <row r="158" spans="1:4">
      <c r="A158" s="17" t="s">
        <v>50</v>
      </c>
      <c r="B158" s="16">
        <v>157050</v>
      </c>
      <c r="C158" s="92">
        <v>42</v>
      </c>
      <c r="D158" s="67"/>
    </row>
    <row r="159" spans="1:4" ht="15" thickBot="1">
      <c r="A159" s="47" t="s">
        <v>251</v>
      </c>
      <c r="B159" s="50">
        <v>157401</v>
      </c>
      <c r="C159" s="93">
        <v>440</v>
      </c>
      <c r="D159" s="67"/>
    </row>
    <row r="160" spans="1:4" ht="15" thickBot="1">
      <c r="A160" s="6"/>
      <c r="B160" s="3"/>
      <c r="D160" s="67"/>
    </row>
    <row r="161" spans="1:4" ht="15.95" customHeight="1">
      <c r="A161" s="45" t="s">
        <v>163</v>
      </c>
      <c r="B161" s="46" t="s">
        <v>218</v>
      </c>
      <c r="C161" s="89" t="s">
        <v>219</v>
      </c>
      <c r="D161" s="67"/>
    </row>
    <row r="162" spans="1:4">
      <c r="A162" s="15" t="s">
        <v>44</v>
      </c>
      <c r="B162" s="16">
        <v>351070</v>
      </c>
      <c r="C162" s="92">
        <v>2430</v>
      </c>
      <c r="D162" s="67"/>
    </row>
    <row r="163" spans="1:4">
      <c r="A163" s="15" t="s">
        <v>260</v>
      </c>
      <c r="B163" s="21">
        <v>157326</v>
      </c>
      <c r="C163" s="92">
        <v>146</v>
      </c>
      <c r="D163" s="67"/>
    </row>
    <row r="164" spans="1:4">
      <c r="A164" s="15" t="s">
        <v>80</v>
      </c>
      <c r="B164" s="16">
        <v>156073</v>
      </c>
      <c r="C164" s="92">
        <v>113</v>
      </c>
      <c r="D164" s="67"/>
    </row>
    <row r="165" spans="1:4">
      <c r="A165" s="15" t="s">
        <v>51</v>
      </c>
      <c r="B165" s="16">
        <v>157363</v>
      </c>
      <c r="C165" s="92">
        <v>49</v>
      </c>
      <c r="D165" s="67"/>
    </row>
    <row r="166" spans="1:4">
      <c r="A166" s="15" t="s">
        <v>50</v>
      </c>
      <c r="B166" s="16">
        <v>157050</v>
      </c>
      <c r="C166" s="92">
        <v>42</v>
      </c>
      <c r="D166" s="67"/>
    </row>
    <row r="167" spans="1:4" ht="15" thickBot="1">
      <c r="A167" s="47" t="s">
        <v>251</v>
      </c>
      <c r="B167" s="50">
        <v>157401</v>
      </c>
      <c r="C167" s="93">
        <v>440</v>
      </c>
      <c r="D167" s="67"/>
    </row>
    <row r="168" spans="1:4" ht="15" thickBot="1">
      <c r="A168" s="6"/>
      <c r="B168" s="3"/>
      <c r="D168" s="67"/>
    </row>
    <row r="169" spans="1:4" ht="15.95" customHeight="1">
      <c r="A169" s="51" t="s">
        <v>161</v>
      </c>
      <c r="B169" s="46" t="s">
        <v>218</v>
      </c>
      <c r="C169" s="89" t="s">
        <v>219</v>
      </c>
      <c r="D169" s="67"/>
    </row>
    <row r="170" spans="1:4">
      <c r="A170" s="15" t="s">
        <v>44</v>
      </c>
      <c r="B170" s="16">
        <v>351300</v>
      </c>
      <c r="C170" s="92">
        <v>3064</v>
      </c>
      <c r="D170" s="67"/>
    </row>
    <row r="171" spans="1:4">
      <c r="A171" s="15" t="s">
        <v>55</v>
      </c>
      <c r="B171" s="16">
        <v>351301</v>
      </c>
      <c r="C171" s="92">
        <v>3548</v>
      </c>
      <c r="D171" s="67"/>
    </row>
    <row r="172" spans="1:4">
      <c r="A172" s="15" t="s">
        <v>7</v>
      </c>
      <c r="B172" s="21">
        <v>157213</v>
      </c>
      <c r="C172" s="92">
        <v>199</v>
      </c>
      <c r="D172" s="67"/>
    </row>
    <row r="173" spans="1:4">
      <c r="A173" s="15" t="s">
        <v>243</v>
      </c>
      <c r="B173" s="16">
        <v>155346</v>
      </c>
      <c r="C173" s="92">
        <v>81</v>
      </c>
      <c r="D173" s="67"/>
    </row>
    <row r="174" spans="1:4">
      <c r="A174" s="15" t="s">
        <v>244</v>
      </c>
      <c r="B174" s="16">
        <v>157361</v>
      </c>
      <c r="C174" s="92">
        <v>81</v>
      </c>
      <c r="D174" s="67"/>
    </row>
    <row r="175" spans="1:4">
      <c r="A175" s="15" t="s">
        <v>51</v>
      </c>
      <c r="B175" s="16">
        <v>157363</v>
      </c>
      <c r="C175" s="92">
        <v>49</v>
      </c>
      <c r="D175" s="67"/>
    </row>
    <row r="176" spans="1:4">
      <c r="A176" s="15" t="s">
        <v>50</v>
      </c>
      <c r="B176" s="16">
        <v>157050</v>
      </c>
      <c r="C176" s="92">
        <v>42</v>
      </c>
      <c r="D176" s="67"/>
    </row>
    <row r="177" spans="1:4" ht="15" thickBot="1">
      <c r="A177" s="47" t="s">
        <v>251</v>
      </c>
      <c r="B177" s="50">
        <v>157401</v>
      </c>
      <c r="C177" s="93">
        <v>440</v>
      </c>
      <c r="D177" s="67"/>
    </row>
    <row r="178" spans="1:4" ht="15" thickBot="1">
      <c r="D178" s="67"/>
    </row>
    <row r="179" spans="1:4" ht="15.95" customHeight="1">
      <c r="A179" s="45" t="s">
        <v>164</v>
      </c>
      <c r="B179" s="46" t="s">
        <v>218</v>
      </c>
      <c r="C179" s="89" t="s">
        <v>219</v>
      </c>
      <c r="D179" s="67"/>
    </row>
    <row r="180" spans="1:4">
      <c r="A180" s="15" t="s">
        <v>44</v>
      </c>
      <c r="B180" s="16">
        <v>350583</v>
      </c>
      <c r="C180" s="92">
        <v>2698</v>
      </c>
      <c r="D180" s="67"/>
    </row>
    <row r="181" spans="1:4">
      <c r="A181" s="15" t="s">
        <v>260</v>
      </c>
      <c r="B181" s="21">
        <v>157325</v>
      </c>
      <c r="C181" s="92">
        <v>156</v>
      </c>
      <c r="D181" s="67"/>
    </row>
    <row r="182" spans="1:4">
      <c r="A182" s="15" t="s">
        <v>51</v>
      </c>
      <c r="B182" s="16">
        <v>157363</v>
      </c>
      <c r="C182" s="92">
        <v>49</v>
      </c>
      <c r="D182" s="67"/>
    </row>
    <row r="183" spans="1:4">
      <c r="A183" s="17" t="s">
        <v>50</v>
      </c>
      <c r="B183" s="22">
        <v>157050</v>
      </c>
      <c r="C183" s="92">
        <v>42</v>
      </c>
      <c r="D183" s="67"/>
    </row>
    <row r="184" spans="1:4" ht="15" thickBot="1">
      <c r="A184" s="47" t="s">
        <v>251</v>
      </c>
      <c r="B184" s="50">
        <v>157401</v>
      </c>
      <c r="C184" s="93">
        <v>440</v>
      </c>
      <c r="D184" s="67"/>
    </row>
    <row r="185" spans="1:4" ht="15" thickBot="1">
      <c r="A185" s="6"/>
      <c r="B185" s="7"/>
      <c r="D185" s="67"/>
    </row>
    <row r="186" spans="1:4" ht="15.95" customHeight="1">
      <c r="A186" s="51" t="s">
        <v>162</v>
      </c>
      <c r="B186" s="46" t="s">
        <v>218</v>
      </c>
      <c r="C186" s="89" t="s">
        <v>219</v>
      </c>
      <c r="D186" s="67"/>
    </row>
    <row r="187" spans="1:4">
      <c r="A187" s="15" t="s">
        <v>44</v>
      </c>
      <c r="B187" s="16">
        <v>351310</v>
      </c>
      <c r="C187" s="92">
        <v>3333</v>
      </c>
      <c r="D187" s="67"/>
    </row>
    <row r="188" spans="1:4">
      <c r="A188" s="15" t="s">
        <v>55</v>
      </c>
      <c r="B188" s="16">
        <v>351311</v>
      </c>
      <c r="C188" s="92">
        <v>3801</v>
      </c>
      <c r="D188" s="67"/>
    </row>
    <row r="189" spans="1:4">
      <c r="A189" s="15" t="s">
        <v>62</v>
      </c>
      <c r="B189" s="16">
        <v>351313</v>
      </c>
      <c r="C189" s="92">
        <v>3978</v>
      </c>
      <c r="D189" s="67"/>
    </row>
    <row r="190" spans="1:4">
      <c r="A190" s="15" t="s">
        <v>7</v>
      </c>
      <c r="B190" s="21">
        <v>156432</v>
      </c>
      <c r="C190" s="92">
        <v>167</v>
      </c>
      <c r="D190" s="67"/>
    </row>
    <row r="191" spans="1:4">
      <c r="A191" s="15" t="s">
        <v>81</v>
      </c>
      <c r="B191" s="16">
        <v>156448</v>
      </c>
      <c r="C191" s="92">
        <v>130</v>
      </c>
      <c r="D191" s="67"/>
    </row>
    <row r="192" spans="1:4">
      <c r="A192" s="15" t="s">
        <v>51</v>
      </c>
      <c r="B192" s="16">
        <v>157363</v>
      </c>
      <c r="C192" s="92">
        <v>49</v>
      </c>
      <c r="D192" s="67"/>
    </row>
    <row r="193" spans="1:4">
      <c r="A193" s="17" t="s">
        <v>50</v>
      </c>
      <c r="B193" s="22">
        <v>157050</v>
      </c>
      <c r="C193" s="92">
        <v>42</v>
      </c>
      <c r="D193" s="67"/>
    </row>
    <row r="194" spans="1:4" ht="15" thickBot="1">
      <c r="A194" s="47" t="s">
        <v>251</v>
      </c>
      <c r="B194" s="50">
        <v>157401</v>
      </c>
      <c r="C194" s="93">
        <v>440</v>
      </c>
      <c r="D194" s="67"/>
    </row>
    <row r="195" spans="1:4" ht="15" thickBot="1">
      <c r="D195" s="67"/>
    </row>
    <row r="196" spans="1:4" ht="15.95" customHeight="1">
      <c r="A196" s="45" t="s">
        <v>165</v>
      </c>
      <c r="B196" s="46" t="s">
        <v>218</v>
      </c>
      <c r="C196" s="89" t="s">
        <v>219</v>
      </c>
      <c r="D196" s="67"/>
    </row>
    <row r="197" spans="1:4">
      <c r="A197" s="15" t="s">
        <v>44</v>
      </c>
      <c r="B197" s="16">
        <v>351315</v>
      </c>
      <c r="C197" s="92">
        <v>2967</v>
      </c>
      <c r="D197" s="67"/>
    </row>
    <row r="198" spans="1:4">
      <c r="A198" s="15" t="s">
        <v>260</v>
      </c>
      <c r="B198" s="21">
        <v>157324</v>
      </c>
      <c r="C198" s="92">
        <v>169</v>
      </c>
      <c r="D198" s="67"/>
    </row>
    <row r="199" spans="1:4">
      <c r="A199" s="15" t="s">
        <v>51</v>
      </c>
      <c r="B199" s="16">
        <v>157363</v>
      </c>
      <c r="C199" s="92">
        <v>49</v>
      </c>
      <c r="D199" s="67"/>
    </row>
    <row r="200" spans="1:4">
      <c r="A200" s="15" t="s">
        <v>50</v>
      </c>
      <c r="B200" s="16">
        <v>157050</v>
      </c>
      <c r="C200" s="92">
        <v>42</v>
      </c>
      <c r="D200" s="67"/>
    </row>
    <row r="201" spans="1:4" ht="15" thickBot="1">
      <c r="A201" s="47" t="s">
        <v>251</v>
      </c>
      <c r="B201" s="50">
        <v>157401</v>
      </c>
      <c r="C201" s="93">
        <v>440</v>
      </c>
      <c r="D201" s="67"/>
    </row>
    <row r="202" spans="1:4" ht="15" thickBot="1">
      <c r="D202" s="67"/>
    </row>
    <row r="203" spans="1:4" ht="15.95" customHeight="1">
      <c r="A203" s="51" t="s">
        <v>270</v>
      </c>
      <c r="B203" s="46" t="s">
        <v>218</v>
      </c>
      <c r="C203" s="89" t="s">
        <v>219</v>
      </c>
      <c r="D203" s="67"/>
    </row>
    <row r="204" spans="1:4">
      <c r="A204" s="15" t="s">
        <v>44</v>
      </c>
      <c r="B204" s="16">
        <v>351314</v>
      </c>
      <c r="C204" s="92">
        <v>3333</v>
      </c>
      <c r="D204" s="67"/>
    </row>
    <row r="205" spans="1:4">
      <c r="A205" s="15" t="s">
        <v>7</v>
      </c>
      <c r="B205" s="21">
        <v>156432</v>
      </c>
      <c r="C205" s="92">
        <v>167</v>
      </c>
      <c r="D205" s="67"/>
    </row>
    <row r="206" spans="1:4">
      <c r="A206" s="15" t="s">
        <v>81</v>
      </c>
      <c r="B206" s="16">
        <v>156448</v>
      </c>
      <c r="C206" s="92">
        <v>103</v>
      </c>
      <c r="D206" s="67"/>
    </row>
    <row r="207" spans="1:4">
      <c r="A207" s="15" t="s">
        <v>51</v>
      </c>
      <c r="B207" s="16">
        <v>157363</v>
      </c>
      <c r="C207" s="92">
        <v>49</v>
      </c>
      <c r="D207" s="67"/>
    </row>
    <row r="208" spans="1:4">
      <c r="A208" s="17" t="s">
        <v>50</v>
      </c>
      <c r="B208" s="22">
        <v>157050</v>
      </c>
      <c r="C208" s="92">
        <v>42</v>
      </c>
      <c r="D208" s="67"/>
    </row>
    <row r="209" spans="1:4" ht="15" thickBot="1">
      <c r="A209" s="47" t="s">
        <v>251</v>
      </c>
      <c r="B209" s="50">
        <v>157401</v>
      </c>
      <c r="C209" s="93">
        <v>440</v>
      </c>
      <c r="D209" s="67"/>
    </row>
    <row r="210" spans="1:4" ht="15" thickBot="1">
      <c r="D210" s="67"/>
    </row>
    <row r="211" spans="1:4" ht="15.95" customHeight="1">
      <c r="A211" s="45" t="s">
        <v>271</v>
      </c>
      <c r="B211" s="46" t="s">
        <v>218</v>
      </c>
      <c r="C211" s="89" t="s">
        <v>219</v>
      </c>
      <c r="D211" s="67"/>
    </row>
    <row r="212" spans="1:4">
      <c r="A212" s="15" t="s">
        <v>44</v>
      </c>
      <c r="B212" s="16">
        <v>351319</v>
      </c>
      <c r="C212" s="92">
        <v>2967</v>
      </c>
      <c r="D212" s="67"/>
    </row>
    <row r="213" spans="1:4">
      <c r="A213" s="15" t="s">
        <v>260</v>
      </c>
      <c r="B213" s="21">
        <v>157324</v>
      </c>
      <c r="C213" s="92">
        <v>167</v>
      </c>
      <c r="D213" s="67"/>
    </row>
    <row r="214" spans="1:4">
      <c r="A214" s="15" t="s">
        <v>51</v>
      </c>
      <c r="B214" s="16">
        <v>157363</v>
      </c>
      <c r="C214" s="92">
        <v>49</v>
      </c>
      <c r="D214" s="67"/>
    </row>
    <row r="215" spans="1:4">
      <c r="A215" s="15" t="s">
        <v>50</v>
      </c>
      <c r="B215" s="16">
        <v>157050</v>
      </c>
      <c r="C215" s="92">
        <v>42</v>
      </c>
      <c r="D215" s="67"/>
    </row>
    <row r="216" spans="1:4" ht="15" thickBot="1">
      <c r="A216" s="47" t="s">
        <v>251</v>
      </c>
      <c r="B216" s="50">
        <v>157401</v>
      </c>
      <c r="C216" s="93">
        <v>440</v>
      </c>
      <c r="D216" s="67"/>
    </row>
  </sheetData>
  <mergeCells count="8">
    <mergeCell ref="B10:D10"/>
    <mergeCell ref="B14:D14"/>
    <mergeCell ref="B1:D1"/>
    <mergeCell ref="B2:D2"/>
    <mergeCell ref="B4:D4"/>
    <mergeCell ref="B5:D5"/>
    <mergeCell ref="B8:D8"/>
    <mergeCell ref="B9:D9"/>
  </mergeCells>
  <phoneticPr fontId="11" type="noConversion"/>
  <pageMargins left="0.45" right="0.45" top="0.75" bottom="0.75" header="0.3" footer="0.3"/>
  <pageSetup scale="90" orientation="portrait"/>
  <rowBreaks count="6" manualBreakCount="6">
    <brk id="46" max="16383" man="1"/>
    <brk id="107" max="16383" man="1"/>
    <brk id="148" max="16383" man="1"/>
    <brk id="216" max="16383" man="1"/>
    <brk id="222" max="16383" man="1"/>
    <brk id="223" max="16383" man="1"/>
  </rowBreaks>
  <colBreaks count="1" manualBreakCount="1">
    <brk id="4" max="1048575" man="1"/>
  </colBreaks>
  <drawing r:id="rId1"/>
  <extLst>
    <ext xmlns:mx="http://schemas.microsoft.com/office/mac/excel/2008/main" uri="http://schemas.microsoft.com/office/mac/excel/2008/main">
      <mx:PLV Mode="0" OnePage="0" WScale="71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4:D165"/>
  <sheetViews>
    <sheetView topLeftCell="A71" workbookViewId="0">
      <selection activeCell="K113" sqref="K113"/>
    </sheetView>
  </sheetViews>
  <sheetFormatPr defaultColWidth="8.85546875" defaultRowHeight="15"/>
  <cols>
    <col min="1" max="1" width="51.7109375" style="19" bestFit="1" customWidth="1"/>
    <col min="2" max="2" width="11.140625" style="19" customWidth="1"/>
    <col min="3" max="3" width="12.7109375" style="19" hidden="1" customWidth="1"/>
    <col min="4" max="4" width="9.7109375" style="87" bestFit="1" customWidth="1"/>
    <col min="5" max="16384" width="8.85546875" style="19"/>
  </cols>
  <sheetData>
    <row r="4" spans="1:4">
      <c r="A4" s="99" t="s">
        <v>0</v>
      </c>
    </row>
    <row r="6" spans="1:4" ht="15.75" thickBot="1">
      <c r="A6" s="19" t="s">
        <v>776</v>
      </c>
      <c r="B6" s="20"/>
      <c r="C6" s="39" t="s">
        <v>115</v>
      </c>
    </row>
    <row r="7" spans="1:4" ht="45.75" thickBot="1">
      <c r="A7" s="24" t="s">
        <v>85</v>
      </c>
      <c r="B7" s="12" t="s">
        <v>218</v>
      </c>
      <c r="C7" s="11" t="s">
        <v>219</v>
      </c>
      <c r="D7" s="82" t="s">
        <v>219</v>
      </c>
    </row>
    <row r="8" spans="1:4">
      <c r="A8" s="13" t="s">
        <v>44</v>
      </c>
      <c r="B8" s="14">
        <v>350830</v>
      </c>
      <c r="C8" s="70">
        <v>1699</v>
      </c>
      <c r="D8" s="96">
        <f t="shared" ref="D8:D19" si="0">C8/0.93</f>
        <v>1826.8817204301074</v>
      </c>
    </row>
    <row r="9" spans="1:4">
      <c r="A9" s="15" t="s">
        <v>55</v>
      </c>
      <c r="B9" s="16">
        <v>350831</v>
      </c>
      <c r="C9" s="68">
        <v>2049</v>
      </c>
      <c r="D9" s="97">
        <f t="shared" si="0"/>
        <v>2203.2258064516127</v>
      </c>
    </row>
    <row r="10" spans="1:4">
      <c r="A10" s="15" t="s">
        <v>62</v>
      </c>
      <c r="B10" s="16">
        <v>350837</v>
      </c>
      <c r="C10" s="68">
        <v>2119</v>
      </c>
      <c r="D10" s="97">
        <f t="shared" si="0"/>
        <v>2278.494623655914</v>
      </c>
    </row>
    <row r="11" spans="1:4">
      <c r="A11" s="15" t="s">
        <v>82</v>
      </c>
      <c r="B11" s="16">
        <v>750003</v>
      </c>
      <c r="C11" s="69">
        <v>45</v>
      </c>
      <c r="D11" s="97">
        <f t="shared" si="0"/>
        <v>48.387096774193544</v>
      </c>
    </row>
    <row r="12" spans="1:4">
      <c r="A12" s="15" t="s">
        <v>83</v>
      </c>
      <c r="B12" s="16">
        <v>224910</v>
      </c>
      <c r="C12" s="69">
        <v>195</v>
      </c>
      <c r="D12" s="97">
        <f t="shared" si="0"/>
        <v>209.67741935483869</v>
      </c>
    </row>
    <row r="13" spans="1:4">
      <c r="A13" s="15" t="s">
        <v>84</v>
      </c>
      <c r="B13" s="16">
        <v>155815</v>
      </c>
      <c r="C13" s="69">
        <v>169</v>
      </c>
      <c r="D13" s="97">
        <f t="shared" si="0"/>
        <v>181.72043010752688</v>
      </c>
    </row>
    <row r="14" spans="1:4">
      <c r="A14" s="15" t="s">
        <v>75</v>
      </c>
      <c r="B14" s="16">
        <v>155631</v>
      </c>
      <c r="C14" s="68">
        <v>279</v>
      </c>
      <c r="D14" s="97">
        <f t="shared" si="0"/>
        <v>300</v>
      </c>
    </row>
    <row r="15" spans="1:4">
      <c r="A15" s="15" t="s">
        <v>45</v>
      </c>
      <c r="B15" s="16">
        <v>155641</v>
      </c>
      <c r="C15" s="69">
        <v>89</v>
      </c>
      <c r="D15" s="97">
        <f t="shared" si="0"/>
        <v>95.698924731182785</v>
      </c>
    </row>
    <row r="16" spans="1:4">
      <c r="A16" s="15" t="s">
        <v>57</v>
      </c>
      <c r="B16" s="16">
        <v>154929</v>
      </c>
      <c r="C16" s="68">
        <v>85</v>
      </c>
      <c r="D16" s="97">
        <f t="shared" si="0"/>
        <v>91.397849462365585</v>
      </c>
    </row>
    <row r="17" spans="1:4">
      <c r="A17" s="15" t="s">
        <v>58</v>
      </c>
      <c r="B17" s="16">
        <v>154930</v>
      </c>
      <c r="C17" s="68">
        <v>105</v>
      </c>
      <c r="D17" s="97">
        <f t="shared" si="0"/>
        <v>112.9032258064516</v>
      </c>
    </row>
    <row r="18" spans="1:4">
      <c r="A18" s="15" t="s">
        <v>86</v>
      </c>
      <c r="B18" s="16">
        <v>351149</v>
      </c>
      <c r="C18" s="69">
        <v>105</v>
      </c>
      <c r="D18" s="97">
        <f t="shared" si="0"/>
        <v>112.9032258064516</v>
      </c>
    </row>
    <row r="19" spans="1:4" ht="15.75" thickBot="1">
      <c r="A19" s="23" t="s">
        <v>59</v>
      </c>
      <c r="B19" s="18">
        <v>156096</v>
      </c>
      <c r="C19" s="71">
        <v>25</v>
      </c>
      <c r="D19" s="98">
        <f t="shared" si="0"/>
        <v>26.881720430107524</v>
      </c>
    </row>
    <row r="20" spans="1:4" ht="15.75" thickBot="1">
      <c r="A20" s="1"/>
      <c r="B20" s="3"/>
      <c r="C20" s="8"/>
    </row>
    <row r="21" spans="1:4" ht="45.75" thickBot="1">
      <c r="A21" s="24" t="s">
        <v>87</v>
      </c>
      <c r="B21" s="12" t="s">
        <v>218</v>
      </c>
      <c r="C21" s="11" t="s">
        <v>219</v>
      </c>
      <c r="D21" s="82" t="s">
        <v>219</v>
      </c>
    </row>
    <row r="22" spans="1:4">
      <c r="A22" s="26" t="s">
        <v>44</v>
      </c>
      <c r="B22" s="27">
        <v>350511</v>
      </c>
      <c r="C22" s="72">
        <v>1999</v>
      </c>
      <c r="D22" s="96">
        <f t="shared" ref="D22:D35" si="1">C22/0.93</f>
        <v>2149.4623655913979</v>
      </c>
    </row>
    <row r="23" spans="1:4">
      <c r="A23" s="15" t="s">
        <v>55</v>
      </c>
      <c r="B23" s="16">
        <v>350512</v>
      </c>
      <c r="C23" s="68">
        <v>2239</v>
      </c>
      <c r="D23" s="97">
        <f t="shared" si="1"/>
        <v>2407.5268817204301</v>
      </c>
    </row>
    <row r="24" spans="1:4">
      <c r="A24" s="15" t="s">
        <v>61</v>
      </c>
      <c r="B24" s="16">
        <v>350513</v>
      </c>
      <c r="C24" s="68">
        <v>2309</v>
      </c>
      <c r="D24" s="97">
        <f t="shared" si="1"/>
        <v>2482.7956989247309</v>
      </c>
    </row>
    <row r="25" spans="1:4">
      <c r="A25" s="15" t="s">
        <v>62</v>
      </c>
      <c r="B25" s="16">
        <v>350518</v>
      </c>
      <c r="C25" s="68">
        <v>2309</v>
      </c>
      <c r="D25" s="97">
        <f t="shared" si="1"/>
        <v>2482.7956989247309</v>
      </c>
    </row>
    <row r="26" spans="1:4">
      <c r="A26" s="15" t="s">
        <v>82</v>
      </c>
      <c r="B26" s="16">
        <v>750003</v>
      </c>
      <c r="C26" s="69">
        <v>45</v>
      </c>
      <c r="D26" s="97">
        <f t="shared" si="1"/>
        <v>48.387096774193544</v>
      </c>
    </row>
    <row r="27" spans="1:4">
      <c r="A27" s="15" t="s">
        <v>83</v>
      </c>
      <c r="B27" s="16">
        <v>224910</v>
      </c>
      <c r="C27" s="69">
        <v>195</v>
      </c>
      <c r="D27" s="97">
        <f t="shared" si="1"/>
        <v>209.67741935483869</v>
      </c>
    </row>
    <row r="28" spans="1:4">
      <c r="A28" s="15" t="s">
        <v>84</v>
      </c>
      <c r="B28" s="16">
        <v>155648</v>
      </c>
      <c r="C28" s="69">
        <v>179</v>
      </c>
      <c r="D28" s="97">
        <f t="shared" si="1"/>
        <v>192.47311827956989</v>
      </c>
    </row>
    <row r="29" spans="1:4">
      <c r="A29" s="15" t="s">
        <v>75</v>
      </c>
      <c r="B29" s="16">
        <v>156000</v>
      </c>
      <c r="C29" s="68">
        <v>299</v>
      </c>
      <c r="D29" s="97">
        <f t="shared" si="1"/>
        <v>321.50537634408602</v>
      </c>
    </row>
    <row r="30" spans="1:4">
      <c r="A30" s="15" t="s">
        <v>45</v>
      </c>
      <c r="B30" s="16">
        <v>129174</v>
      </c>
      <c r="C30" s="68">
        <v>115</v>
      </c>
      <c r="D30" s="97">
        <f t="shared" si="1"/>
        <v>123.65591397849462</v>
      </c>
    </row>
    <row r="31" spans="1:4">
      <c r="A31" s="15" t="s">
        <v>63</v>
      </c>
      <c r="B31" s="16">
        <v>350074</v>
      </c>
      <c r="C31" s="68">
        <v>75</v>
      </c>
      <c r="D31" s="97">
        <f t="shared" si="1"/>
        <v>80.645161290322577</v>
      </c>
    </row>
    <row r="32" spans="1:4">
      <c r="A32" s="15" t="s">
        <v>64</v>
      </c>
      <c r="B32" s="16">
        <v>350075</v>
      </c>
      <c r="C32" s="69">
        <v>95</v>
      </c>
      <c r="D32" s="97">
        <f t="shared" si="1"/>
        <v>102.15053763440859</v>
      </c>
    </row>
    <row r="33" spans="1:4">
      <c r="A33" s="15" t="s">
        <v>65</v>
      </c>
      <c r="B33" s="16">
        <v>350117</v>
      </c>
      <c r="C33" s="69">
        <v>95</v>
      </c>
      <c r="D33" s="97">
        <f t="shared" si="1"/>
        <v>102.15053763440859</v>
      </c>
    </row>
    <row r="34" spans="1:4">
      <c r="A34" s="15" t="s">
        <v>88</v>
      </c>
      <c r="B34" s="16">
        <v>351147</v>
      </c>
      <c r="C34" s="69">
        <v>95</v>
      </c>
      <c r="D34" s="97">
        <f t="shared" si="1"/>
        <v>102.15053763440859</v>
      </c>
    </row>
    <row r="35" spans="1:4" ht="15.75" thickBot="1">
      <c r="A35" s="23" t="s">
        <v>59</v>
      </c>
      <c r="B35" s="18">
        <v>156096</v>
      </c>
      <c r="C35" s="71">
        <v>25</v>
      </c>
      <c r="D35" s="98">
        <f t="shared" si="1"/>
        <v>26.881720430107524</v>
      </c>
    </row>
    <row r="36" spans="1:4" ht="15.75" thickBot="1">
      <c r="A36" s="1"/>
      <c r="B36" s="3"/>
      <c r="C36" s="8"/>
    </row>
    <row r="37" spans="1:4" ht="45.75" thickBot="1">
      <c r="A37" s="24" t="s">
        <v>89</v>
      </c>
      <c r="B37" s="12" t="s">
        <v>218</v>
      </c>
      <c r="C37" s="11" t="s">
        <v>219</v>
      </c>
      <c r="D37" s="82" t="s">
        <v>219</v>
      </c>
    </row>
    <row r="38" spans="1:4">
      <c r="A38" s="13" t="s">
        <v>44</v>
      </c>
      <c r="B38" s="14">
        <v>350591</v>
      </c>
      <c r="C38" s="70">
        <v>2269</v>
      </c>
      <c r="D38" s="96">
        <f t="shared" ref="D38:D51" si="2">C38/0.93</f>
        <v>2439.7849462365589</v>
      </c>
    </row>
    <row r="39" spans="1:4">
      <c r="A39" s="15" t="s">
        <v>55</v>
      </c>
      <c r="B39" s="16">
        <v>350592</v>
      </c>
      <c r="C39" s="68">
        <v>2659</v>
      </c>
      <c r="D39" s="97">
        <f t="shared" si="2"/>
        <v>2859.1397849462364</v>
      </c>
    </row>
    <row r="40" spans="1:4">
      <c r="A40" s="15" t="s">
        <v>61</v>
      </c>
      <c r="B40" s="16">
        <v>350593</v>
      </c>
      <c r="C40" s="68">
        <v>2764</v>
      </c>
      <c r="D40" s="97">
        <f t="shared" si="2"/>
        <v>2972.0430107526881</v>
      </c>
    </row>
    <row r="41" spans="1:4">
      <c r="A41" s="15" t="s">
        <v>62</v>
      </c>
      <c r="B41" s="16">
        <v>350598</v>
      </c>
      <c r="C41" s="68">
        <v>2764</v>
      </c>
      <c r="D41" s="97">
        <f t="shared" si="2"/>
        <v>2972.0430107526881</v>
      </c>
    </row>
    <row r="42" spans="1:4">
      <c r="A42" s="15" t="s">
        <v>82</v>
      </c>
      <c r="B42" s="16">
        <v>750003</v>
      </c>
      <c r="C42" s="69">
        <v>45</v>
      </c>
      <c r="D42" s="97">
        <f t="shared" si="2"/>
        <v>48.387096774193544</v>
      </c>
    </row>
    <row r="43" spans="1:4">
      <c r="A43" s="15" t="s">
        <v>83</v>
      </c>
      <c r="B43" s="16">
        <v>224910</v>
      </c>
      <c r="C43" s="69">
        <v>195</v>
      </c>
      <c r="D43" s="97">
        <f t="shared" si="2"/>
        <v>209.67741935483869</v>
      </c>
    </row>
    <row r="44" spans="1:4">
      <c r="A44" s="15" t="s">
        <v>84</v>
      </c>
      <c r="B44" s="16">
        <v>155375</v>
      </c>
      <c r="C44" s="69">
        <v>189</v>
      </c>
      <c r="D44" s="97">
        <f t="shared" si="2"/>
        <v>203.2258064516129</v>
      </c>
    </row>
    <row r="45" spans="1:4">
      <c r="A45" s="15" t="s">
        <v>75</v>
      </c>
      <c r="B45" s="16">
        <v>156000</v>
      </c>
      <c r="C45" s="68">
        <v>299</v>
      </c>
      <c r="D45" s="97">
        <f t="shared" si="2"/>
        <v>321.50537634408602</v>
      </c>
    </row>
    <row r="46" spans="1:4">
      <c r="A46" s="15" t="s">
        <v>45</v>
      </c>
      <c r="B46" s="16">
        <v>155377</v>
      </c>
      <c r="C46" s="68">
        <v>115</v>
      </c>
      <c r="D46" s="97">
        <f t="shared" si="2"/>
        <v>123.65591397849462</v>
      </c>
    </row>
    <row r="47" spans="1:4">
      <c r="A47" s="15" t="s">
        <v>63</v>
      </c>
      <c r="B47" s="16">
        <v>350074</v>
      </c>
      <c r="C47" s="68">
        <v>75</v>
      </c>
      <c r="D47" s="97">
        <f t="shared" si="2"/>
        <v>80.645161290322577</v>
      </c>
    </row>
    <row r="48" spans="1:4">
      <c r="A48" s="15" t="s">
        <v>64</v>
      </c>
      <c r="B48" s="16">
        <v>350075</v>
      </c>
      <c r="C48" s="69">
        <v>95</v>
      </c>
      <c r="D48" s="97">
        <f t="shared" si="2"/>
        <v>102.15053763440859</v>
      </c>
    </row>
    <row r="49" spans="1:4">
      <c r="A49" s="15" t="s">
        <v>65</v>
      </c>
      <c r="B49" s="16">
        <v>350117</v>
      </c>
      <c r="C49" s="69">
        <v>95</v>
      </c>
      <c r="D49" s="97">
        <f t="shared" si="2"/>
        <v>102.15053763440859</v>
      </c>
    </row>
    <row r="50" spans="1:4">
      <c r="A50" s="15" t="s">
        <v>90</v>
      </c>
      <c r="B50" s="16">
        <v>351147</v>
      </c>
      <c r="C50" s="69">
        <v>95</v>
      </c>
      <c r="D50" s="97">
        <f t="shared" si="2"/>
        <v>102.15053763440859</v>
      </c>
    </row>
    <row r="51" spans="1:4" ht="15.75" thickBot="1">
      <c r="A51" s="23" t="s">
        <v>59</v>
      </c>
      <c r="B51" s="18">
        <v>156096</v>
      </c>
      <c r="C51" s="71">
        <v>25</v>
      </c>
      <c r="D51" s="98">
        <f t="shared" si="2"/>
        <v>26.881720430107524</v>
      </c>
    </row>
    <row r="52" spans="1:4" ht="15.75" thickBot="1">
      <c r="A52" s="1"/>
      <c r="B52" s="1"/>
      <c r="C52" s="1"/>
    </row>
    <row r="53" spans="1:4" ht="45.75" thickBot="1">
      <c r="A53" s="36" t="s">
        <v>91</v>
      </c>
      <c r="B53" s="37" t="s">
        <v>218</v>
      </c>
      <c r="C53" s="38" t="s">
        <v>219</v>
      </c>
      <c r="D53" s="82" t="s">
        <v>219</v>
      </c>
    </row>
    <row r="54" spans="1:4">
      <c r="A54" s="13" t="s">
        <v>44</v>
      </c>
      <c r="B54" s="14">
        <v>350610</v>
      </c>
      <c r="C54" s="70">
        <v>2539</v>
      </c>
      <c r="D54" s="96">
        <f t="shared" ref="D54:D61" si="3">C54/0.93</f>
        <v>2730.1075268817203</v>
      </c>
    </row>
    <row r="55" spans="1:4">
      <c r="A55" s="15" t="s">
        <v>62</v>
      </c>
      <c r="B55" s="16">
        <v>350646</v>
      </c>
      <c r="C55" s="68">
        <v>2999</v>
      </c>
      <c r="D55" s="97">
        <f t="shared" si="3"/>
        <v>3224.7311827956987</v>
      </c>
    </row>
    <row r="56" spans="1:4">
      <c r="A56" s="15" t="s">
        <v>82</v>
      </c>
      <c r="B56" s="16">
        <v>750003</v>
      </c>
      <c r="C56" s="69">
        <v>45</v>
      </c>
      <c r="D56" s="97">
        <f t="shared" si="3"/>
        <v>48.387096774193544</v>
      </c>
    </row>
    <row r="57" spans="1:4">
      <c r="A57" s="15" t="s">
        <v>83</v>
      </c>
      <c r="B57" s="16">
        <v>224910</v>
      </c>
      <c r="C57" s="69">
        <v>195</v>
      </c>
      <c r="D57" s="97">
        <f t="shared" si="3"/>
        <v>209.67741935483869</v>
      </c>
    </row>
    <row r="58" spans="1:4">
      <c r="A58" s="15" t="s">
        <v>84</v>
      </c>
      <c r="B58" s="16">
        <v>155888</v>
      </c>
      <c r="C58" s="69">
        <v>189</v>
      </c>
      <c r="D58" s="97">
        <f t="shared" si="3"/>
        <v>203.2258064516129</v>
      </c>
    </row>
    <row r="59" spans="1:4">
      <c r="A59" s="15" t="s">
        <v>75</v>
      </c>
      <c r="B59" s="16">
        <v>156000</v>
      </c>
      <c r="C59" s="68">
        <v>299</v>
      </c>
      <c r="D59" s="97">
        <f t="shared" si="3"/>
        <v>321.50537634408602</v>
      </c>
    </row>
    <row r="60" spans="1:4">
      <c r="A60" s="15" t="s">
        <v>45</v>
      </c>
      <c r="B60" s="16">
        <v>350169</v>
      </c>
      <c r="C60" s="68">
        <v>119</v>
      </c>
      <c r="D60" s="97">
        <f t="shared" si="3"/>
        <v>127.95698924731182</v>
      </c>
    </row>
    <row r="61" spans="1:4" ht="15.75" thickBot="1">
      <c r="A61" s="23" t="s">
        <v>59</v>
      </c>
      <c r="B61" s="18">
        <v>156096</v>
      </c>
      <c r="C61" s="71">
        <v>25</v>
      </c>
      <c r="D61" s="98">
        <f t="shared" si="3"/>
        <v>26.881720430107524</v>
      </c>
    </row>
    <row r="62" spans="1:4" ht="15.75" thickBot="1">
      <c r="A62" s="1"/>
      <c r="B62" s="1"/>
      <c r="C62" s="1"/>
    </row>
    <row r="63" spans="1:4" ht="45.75" thickBot="1">
      <c r="A63" s="24" t="s">
        <v>92</v>
      </c>
      <c r="B63" s="12" t="s">
        <v>218</v>
      </c>
      <c r="C63" s="11" t="s">
        <v>219</v>
      </c>
      <c r="D63" s="82" t="s">
        <v>219</v>
      </c>
    </row>
    <row r="64" spans="1:4">
      <c r="A64" s="13" t="s">
        <v>44</v>
      </c>
      <c r="B64" s="14">
        <v>351370</v>
      </c>
      <c r="C64" s="70">
        <v>3849</v>
      </c>
      <c r="D64" s="96">
        <f t="shared" ref="D64:D70" si="4">C64/0.93</f>
        <v>4138.7096774193542</v>
      </c>
    </row>
    <row r="65" spans="1:4">
      <c r="A65" s="17" t="s">
        <v>93</v>
      </c>
      <c r="B65" s="16">
        <v>156789</v>
      </c>
      <c r="C65" s="69">
        <v>129</v>
      </c>
      <c r="D65" s="97">
        <f t="shared" si="4"/>
        <v>138.70967741935482</v>
      </c>
    </row>
    <row r="66" spans="1:4">
      <c r="A66" s="17" t="s">
        <v>253</v>
      </c>
      <c r="B66" s="16">
        <v>157428</v>
      </c>
      <c r="C66" s="69">
        <v>129</v>
      </c>
      <c r="D66" s="97">
        <f t="shared" si="4"/>
        <v>138.70967741935482</v>
      </c>
    </row>
    <row r="67" spans="1:4">
      <c r="A67" s="17" t="s">
        <v>94</v>
      </c>
      <c r="B67" s="16">
        <v>156815</v>
      </c>
      <c r="C67" s="69">
        <v>129</v>
      </c>
      <c r="D67" s="97">
        <f t="shared" si="4"/>
        <v>138.70967741935482</v>
      </c>
    </row>
    <row r="68" spans="1:4">
      <c r="A68" s="17" t="s">
        <v>95</v>
      </c>
      <c r="B68" s="16">
        <v>157342</v>
      </c>
      <c r="C68" s="69">
        <v>129</v>
      </c>
      <c r="D68" s="97">
        <f t="shared" si="4"/>
        <v>138.70967741935482</v>
      </c>
    </row>
    <row r="69" spans="1:4">
      <c r="A69" s="17" t="s">
        <v>96</v>
      </c>
      <c r="B69" s="22">
        <v>157243</v>
      </c>
      <c r="C69" s="68">
        <v>259</v>
      </c>
      <c r="D69" s="97">
        <f t="shared" si="4"/>
        <v>278.49462365591398</v>
      </c>
    </row>
    <row r="70" spans="1:4" ht="15.75" thickBot="1">
      <c r="A70" s="23" t="s">
        <v>252</v>
      </c>
      <c r="B70" s="18">
        <v>156817</v>
      </c>
      <c r="C70" s="71">
        <v>195</v>
      </c>
      <c r="D70" s="98">
        <f t="shared" si="4"/>
        <v>209.67741935483869</v>
      </c>
    </row>
    <row r="71" spans="1:4" ht="15.75" thickBot="1">
      <c r="A71" s="1"/>
      <c r="B71" s="3"/>
      <c r="C71" s="8"/>
    </row>
    <row r="72" spans="1:4" ht="45.75" thickBot="1">
      <c r="A72" s="24" t="s">
        <v>97</v>
      </c>
      <c r="B72" s="12" t="s">
        <v>218</v>
      </c>
      <c r="C72" s="11" t="s">
        <v>219</v>
      </c>
      <c r="D72" s="82" t="s">
        <v>219</v>
      </c>
    </row>
    <row r="73" spans="1:4">
      <c r="A73" s="13" t="s">
        <v>44</v>
      </c>
      <c r="B73" s="14">
        <v>350810</v>
      </c>
      <c r="C73" s="70">
        <v>1999</v>
      </c>
      <c r="D73" s="96">
        <f>C73/0.93</f>
        <v>2149.4623655913979</v>
      </c>
    </row>
    <row r="74" spans="1:4">
      <c r="A74" s="13" t="s">
        <v>254</v>
      </c>
      <c r="B74" s="14">
        <v>350811</v>
      </c>
      <c r="C74" s="70">
        <v>2289</v>
      </c>
      <c r="D74" s="97">
        <f>C74/0.93</f>
        <v>2461.2903225806449</v>
      </c>
    </row>
    <row r="75" spans="1:4">
      <c r="A75" s="13" t="s">
        <v>255</v>
      </c>
      <c r="B75" s="14">
        <v>350812</v>
      </c>
      <c r="C75" s="70">
        <v>2359</v>
      </c>
      <c r="D75" s="97">
        <f>C75/0.93</f>
        <v>2536.5591397849462</v>
      </c>
    </row>
    <row r="76" spans="1:4">
      <c r="A76" s="15" t="s">
        <v>62</v>
      </c>
      <c r="B76" s="16">
        <v>350817</v>
      </c>
      <c r="C76" s="68">
        <v>2309</v>
      </c>
      <c r="D76" s="97">
        <f>C76/0.93</f>
        <v>2482.7956989247309</v>
      </c>
    </row>
    <row r="77" spans="1:4">
      <c r="A77" s="15" t="s">
        <v>82</v>
      </c>
      <c r="B77" s="16">
        <v>750003</v>
      </c>
      <c r="C77" s="69">
        <v>45</v>
      </c>
      <c r="D77" s="97">
        <f>C77/0.93</f>
        <v>48.387096774193544</v>
      </c>
    </row>
    <row r="78" spans="1:4">
      <c r="A78" s="15" t="s">
        <v>83</v>
      </c>
      <c r="B78" s="16">
        <v>224910</v>
      </c>
      <c r="C78" s="69">
        <v>195</v>
      </c>
      <c r="D78" s="97">
        <f>C12:C78/0.93</f>
        <v>209.67741935483869</v>
      </c>
    </row>
    <row r="79" spans="1:4">
      <c r="A79" s="15" t="s">
        <v>84</v>
      </c>
      <c r="B79" s="16">
        <v>155648</v>
      </c>
      <c r="C79" s="69">
        <v>179</v>
      </c>
      <c r="D79" s="97">
        <f t="shared" ref="D79:D88" si="5">C79/0.93</f>
        <v>192.47311827956989</v>
      </c>
    </row>
    <row r="80" spans="1:4">
      <c r="A80" s="15" t="s">
        <v>75</v>
      </c>
      <c r="B80" s="16">
        <v>155620</v>
      </c>
      <c r="C80" s="68">
        <v>299</v>
      </c>
      <c r="D80" s="97">
        <f t="shared" si="5"/>
        <v>321.50537634408602</v>
      </c>
    </row>
    <row r="81" spans="1:4">
      <c r="A81" s="15" t="s">
        <v>45</v>
      </c>
      <c r="B81" s="16">
        <v>129174</v>
      </c>
      <c r="C81" s="68">
        <v>115</v>
      </c>
      <c r="D81" s="97">
        <f t="shared" si="5"/>
        <v>123.65591397849462</v>
      </c>
    </row>
    <row r="82" spans="1:4">
      <c r="A82" s="15" t="s">
        <v>63</v>
      </c>
      <c r="B82" s="16">
        <v>350074</v>
      </c>
      <c r="C82" s="68">
        <v>75</v>
      </c>
      <c r="D82" s="97">
        <f t="shared" si="5"/>
        <v>80.645161290322577</v>
      </c>
    </row>
    <row r="83" spans="1:4">
      <c r="A83" s="15" t="s">
        <v>64</v>
      </c>
      <c r="B83" s="16">
        <v>350075</v>
      </c>
      <c r="C83" s="69">
        <v>95</v>
      </c>
      <c r="D83" s="97">
        <f t="shared" si="5"/>
        <v>102.15053763440859</v>
      </c>
    </row>
    <row r="84" spans="1:4">
      <c r="A84" s="15" t="s">
        <v>65</v>
      </c>
      <c r="B84" s="16">
        <v>350117</v>
      </c>
      <c r="C84" s="69">
        <v>95</v>
      </c>
      <c r="D84" s="97">
        <f t="shared" si="5"/>
        <v>102.15053763440859</v>
      </c>
    </row>
    <row r="85" spans="1:4">
      <c r="A85" s="15" t="s">
        <v>88</v>
      </c>
      <c r="B85" s="16">
        <v>351147</v>
      </c>
      <c r="C85" s="69">
        <v>95</v>
      </c>
      <c r="D85" s="97">
        <f t="shared" si="5"/>
        <v>102.15053763440859</v>
      </c>
    </row>
    <row r="86" spans="1:4">
      <c r="A86" s="15" t="s">
        <v>59</v>
      </c>
      <c r="B86" s="16">
        <v>156096</v>
      </c>
      <c r="C86" s="68">
        <v>25</v>
      </c>
      <c r="D86" s="97">
        <f t="shared" si="5"/>
        <v>26.881720430107524</v>
      </c>
    </row>
    <row r="87" spans="1:4">
      <c r="A87" s="15" t="s">
        <v>221</v>
      </c>
      <c r="B87" s="16">
        <v>10406592</v>
      </c>
      <c r="C87" s="68">
        <v>35</v>
      </c>
      <c r="D87" s="97">
        <f t="shared" si="5"/>
        <v>37.634408602150536</v>
      </c>
    </row>
    <row r="88" spans="1:4" ht="15.75" thickBot="1">
      <c r="A88" s="23" t="s">
        <v>220</v>
      </c>
      <c r="B88" s="18">
        <v>10406547</v>
      </c>
      <c r="C88" s="71">
        <v>45</v>
      </c>
      <c r="D88" s="98">
        <f t="shared" si="5"/>
        <v>48.387096774193544</v>
      </c>
    </row>
    <row r="89" spans="1:4" ht="15.75" thickBot="1">
      <c r="A89" s="1"/>
      <c r="B89" s="3"/>
      <c r="C89" s="8"/>
    </row>
    <row r="90" spans="1:4" ht="45.75" thickBot="1">
      <c r="A90" s="24" t="s">
        <v>98</v>
      </c>
      <c r="B90" s="12" t="s">
        <v>218</v>
      </c>
      <c r="C90" s="11" t="s">
        <v>219</v>
      </c>
      <c r="D90" s="82" t="s">
        <v>219</v>
      </c>
    </row>
    <row r="91" spans="1:4">
      <c r="A91" s="13" t="s">
        <v>44</v>
      </c>
      <c r="B91" s="14">
        <v>350890</v>
      </c>
      <c r="C91" s="70">
        <v>2269</v>
      </c>
      <c r="D91" s="96">
        <f t="shared" ref="D91:D104" si="6">C91/0.93</f>
        <v>2439.7849462365589</v>
      </c>
    </row>
    <row r="92" spans="1:4">
      <c r="A92" s="13" t="s">
        <v>254</v>
      </c>
      <c r="B92" s="14">
        <v>350891</v>
      </c>
      <c r="C92" s="70">
        <v>2709</v>
      </c>
      <c r="D92" s="97">
        <f t="shared" si="6"/>
        <v>2912.9032258064512</v>
      </c>
    </row>
    <row r="93" spans="1:4">
      <c r="A93" s="15" t="s">
        <v>255</v>
      </c>
      <c r="B93" s="16">
        <v>350893</v>
      </c>
      <c r="C93" s="68">
        <v>2819</v>
      </c>
      <c r="D93" s="97">
        <f t="shared" si="6"/>
        <v>3031.1827956989246</v>
      </c>
    </row>
    <row r="94" spans="1:4">
      <c r="A94" s="15" t="s">
        <v>62</v>
      </c>
      <c r="B94" s="16">
        <v>350897</v>
      </c>
      <c r="C94" s="68">
        <v>2769</v>
      </c>
      <c r="D94" s="97">
        <f t="shared" si="6"/>
        <v>2977.4193548387093</v>
      </c>
    </row>
    <row r="95" spans="1:4">
      <c r="A95" s="15" t="s">
        <v>82</v>
      </c>
      <c r="B95" s="16">
        <v>750003</v>
      </c>
      <c r="C95" s="69">
        <v>45</v>
      </c>
      <c r="D95" s="97">
        <f t="shared" si="6"/>
        <v>48.387096774193544</v>
      </c>
    </row>
    <row r="96" spans="1:4">
      <c r="A96" s="15" t="s">
        <v>83</v>
      </c>
      <c r="B96" s="16">
        <v>224910</v>
      </c>
      <c r="C96" s="69">
        <v>195</v>
      </c>
      <c r="D96" s="97">
        <f t="shared" si="6"/>
        <v>209.67741935483869</v>
      </c>
    </row>
    <row r="97" spans="1:4">
      <c r="A97" s="15" t="s">
        <v>84</v>
      </c>
      <c r="B97" s="16">
        <v>155375</v>
      </c>
      <c r="C97" s="69">
        <v>189</v>
      </c>
      <c r="D97" s="97">
        <f t="shared" si="6"/>
        <v>203.2258064516129</v>
      </c>
    </row>
    <row r="98" spans="1:4">
      <c r="A98" s="15" t="s">
        <v>75</v>
      </c>
      <c r="B98" s="16">
        <v>156000</v>
      </c>
      <c r="C98" s="68">
        <v>299</v>
      </c>
      <c r="D98" s="97">
        <f t="shared" si="6"/>
        <v>321.50537634408602</v>
      </c>
    </row>
    <row r="99" spans="1:4">
      <c r="A99" s="15" t="s">
        <v>45</v>
      </c>
      <c r="B99" s="16">
        <v>155377</v>
      </c>
      <c r="C99" s="68">
        <v>115</v>
      </c>
      <c r="D99" s="97">
        <f t="shared" si="6"/>
        <v>123.65591397849462</v>
      </c>
    </row>
    <row r="100" spans="1:4">
      <c r="A100" s="15" t="s">
        <v>63</v>
      </c>
      <c r="B100" s="16">
        <v>350074</v>
      </c>
      <c r="C100" s="68">
        <v>75</v>
      </c>
      <c r="D100" s="97">
        <f t="shared" si="6"/>
        <v>80.645161290322577</v>
      </c>
    </row>
    <row r="101" spans="1:4">
      <c r="A101" s="15" t="s">
        <v>64</v>
      </c>
      <c r="B101" s="16">
        <v>350075</v>
      </c>
      <c r="C101" s="69">
        <v>95</v>
      </c>
      <c r="D101" s="97">
        <f t="shared" si="6"/>
        <v>102.15053763440859</v>
      </c>
    </row>
    <row r="102" spans="1:4">
      <c r="A102" s="15" t="s">
        <v>65</v>
      </c>
      <c r="B102" s="16">
        <v>350117</v>
      </c>
      <c r="C102" s="69">
        <v>95</v>
      </c>
      <c r="D102" s="97">
        <f t="shared" si="6"/>
        <v>102.15053763440859</v>
      </c>
    </row>
    <row r="103" spans="1:4">
      <c r="A103" s="15" t="s">
        <v>88</v>
      </c>
      <c r="B103" s="16">
        <v>351147</v>
      </c>
      <c r="C103" s="69">
        <v>95</v>
      </c>
      <c r="D103" s="97">
        <f t="shared" si="6"/>
        <v>102.15053763440859</v>
      </c>
    </row>
    <row r="104" spans="1:4" ht="15.75" thickBot="1">
      <c r="A104" s="23" t="s">
        <v>59</v>
      </c>
      <c r="B104" s="18">
        <v>156096</v>
      </c>
      <c r="C104" s="71">
        <v>25</v>
      </c>
      <c r="D104" s="98">
        <f t="shared" si="6"/>
        <v>26.881720430107524</v>
      </c>
    </row>
    <row r="105" spans="1:4" ht="15.75" thickBot="1">
      <c r="A105" s="1"/>
      <c r="B105" s="1"/>
      <c r="C105" s="1"/>
    </row>
    <row r="106" spans="1:4" ht="45.75" thickBot="1">
      <c r="A106" s="25" t="s">
        <v>34</v>
      </c>
      <c r="B106" s="12" t="s">
        <v>218</v>
      </c>
      <c r="C106" s="11" t="s">
        <v>219</v>
      </c>
      <c r="D106" s="82" t="s">
        <v>219</v>
      </c>
    </row>
    <row r="107" spans="1:4">
      <c r="A107" s="32" t="s">
        <v>99</v>
      </c>
      <c r="B107" s="33">
        <v>351041</v>
      </c>
      <c r="C107" s="70">
        <v>1779</v>
      </c>
      <c r="D107" s="96">
        <f>C107/0.93</f>
        <v>1912.9032258064515</v>
      </c>
    </row>
    <row r="108" spans="1:4">
      <c r="A108" s="31" t="s">
        <v>100</v>
      </c>
      <c r="B108" s="16">
        <v>156409</v>
      </c>
      <c r="C108" s="69">
        <v>125</v>
      </c>
      <c r="D108" s="97">
        <f>C108/0.93</f>
        <v>134.40860215053763</v>
      </c>
    </row>
    <row r="109" spans="1:4">
      <c r="A109" s="35" t="s">
        <v>101</v>
      </c>
      <c r="B109" s="22">
        <v>157244</v>
      </c>
      <c r="C109" s="68">
        <v>279</v>
      </c>
      <c r="D109" s="97">
        <f>C109/0.93</f>
        <v>300</v>
      </c>
    </row>
    <row r="110" spans="1:4">
      <c r="A110" s="15" t="s">
        <v>166</v>
      </c>
      <c r="B110" s="21">
        <v>351043</v>
      </c>
      <c r="C110" s="69">
        <v>399</v>
      </c>
      <c r="D110" s="97">
        <f xml:space="preserve"> C110/0.93</f>
        <v>429.0322580645161</v>
      </c>
    </row>
    <row r="111" spans="1:4">
      <c r="A111" s="15" t="s">
        <v>256</v>
      </c>
      <c r="B111" s="21">
        <v>156410</v>
      </c>
      <c r="C111" s="69">
        <v>699</v>
      </c>
      <c r="D111" s="97">
        <f t="shared" ref="D111:D127" si="7">C111/0.93</f>
        <v>751.61290322580646</v>
      </c>
    </row>
    <row r="112" spans="1:4">
      <c r="A112" s="15" t="s">
        <v>257</v>
      </c>
      <c r="B112" s="21">
        <v>156411</v>
      </c>
      <c r="C112" s="69">
        <v>699</v>
      </c>
      <c r="D112" s="97">
        <f t="shared" si="7"/>
        <v>751.61290322580646</v>
      </c>
    </row>
    <row r="113" spans="1:4">
      <c r="A113" s="15" t="s">
        <v>258</v>
      </c>
      <c r="B113" s="21">
        <v>156412</v>
      </c>
      <c r="C113" s="69">
        <v>699</v>
      </c>
      <c r="D113" s="97">
        <f t="shared" si="7"/>
        <v>751.61290322580646</v>
      </c>
    </row>
    <row r="114" spans="1:4">
      <c r="A114" s="15" t="s">
        <v>30</v>
      </c>
      <c r="B114" s="21">
        <v>156413</v>
      </c>
      <c r="C114" s="69">
        <v>1155</v>
      </c>
      <c r="D114" s="97">
        <f t="shared" si="7"/>
        <v>1241.9354838709676</v>
      </c>
    </row>
    <row r="115" spans="1:4">
      <c r="A115" s="15" t="s">
        <v>31</v>
      </c>
      <c r="B115" s="21">
        <v>156414</v>
      </c>
      <c r="C115" s="69">
        <v>1269</v>
      </c>
      <c r="D115" s="97">
        <f t="shared" si="7"/>
        <v>1364.516129032258</v>
      </c>
    </row>
    <row r="116" spans="1:4">
      <c r="A116" s="15" t="s">
        <v>32</v>
      </c>
      <c r="B116" s="21">
        <v>156415</v>
      </c>
      <c r="C116" s="69">
        <v>929</v>
      </c>
      <c r="D116" s="97">
        <f t="shared" si="7"/>
        <v>998.92473118279565</v>
      </c>
    </row>
    <row r="117" spans="1:4">
      <c r="A117" s="15" t="s">
        <v>265</v>
      </c>
      <c r="B117" s="21">
        <v>157367</v>
      </c>
      <c r="C117" s="69">
        <v>1055</v>
      </c>
      <c r="D117" s="97">
        <f t="shared" si="7"/>
        <v>1134.4086021505375</v>
      </c>
    </row>
    <row r="118" spans="1:4">
      <c r="A118" s="15" t="s">
        <v>266</v>
      </c>
      <c r="B118" s="21">
        <v>157366</v>
      </c>
      <c r="C118" s="69">
        <v>1055</v>
      </c>
      <c r="D118" s="97">
        <f t="shared" si="7"/>
        <v>1134.4086021505375</v>
      </c>
    </row>
    <row r="119" spans="1:4">
      <c r="A119" s="15" t="s">
        <v>267</v>
      </c>
      <c r="B119" s="21">
        <v>157365</v>
      </c>
      <c r="C119" s="69">
        <v>1055</v>
      </c>
      <c r="D119" s="97">
        <f t="shared" si="7"/>
        <v>1134.4086021505375</v>
      </c>
    </row>
    <row r="120" spans="1:4">
      <c r="A120" s="17" t="s">
        <v>33</v>
      </c>
      <c r="B120" s="28">
        <v>157226</v>
      </c>
      <c r="C120" s="69">
        <v>249</v>
      </c>
      <c r="D120" s="97">
        <f t="shared" si="7"/>
        <v>267.74193548387098</v>
      </c>
    </row>
    <row r="121" spans="1:4">
      <c r="A121" s="17" t="s">
        <v>260</v>
      </c>
      <c r="B121" s="21">
        <v>157329</v>
      </c>
      <c r="C121" s="68">
        <v>135</v>
      </c>
      <c r="D121" s="97">
        <f t="shared" si="7"/>
        <v>145.16129032258064</v>
      </c>
    </row>
    <row r="122" spans="1:4">
      <c r="A122" s="15" t="s">
        <v>102</v>
      </c>
      <c r="B122" s="16">
        <v>156417</v>
      </c>
      <c r="C122" s="69">
        <v>189</v>
      </c>
      <c r="D122" s="97">
        <f t="shared" si="7"/>
        <v>203.2258064516129</v>
      </c>
    </row>
    <row r="123" spans="1:4">
      <c r="A123" s="15" t="s">
        <v>103</v>
      </c>
      <c r="B123" s="16">
        <v>156418</v>
      </c>
      <c r="C123" s="69">
        <v>189</v>
      </c>
      <c r="D123" s="97">
        <f t="shared" si="7"/>
        <v>203.2258064516129</v>
      </c>
    </row>
    <row r="124" spans="1:4">
      <c r="A124" s="15" t="s">
        <v>83</v>
      </c>
      <c r="B124" s="16">
        <v>224910</v>
      </c>
      <c r="C124" s="69">
        <v>195</v>
      </c>
      <c r="D124" s="97">
        <f t="shared" si="7"/>
        <v>209.67741935483869</v>
      </c>
    </row>
    <row r="125" spans="1:4">
      <c r="A125" s="15" t="s">
        <v>82</v>
      </c>
      <c r="B125" s="16">
        <v>750003</v>
      </c>
      <c r="C125" s="73">
        <v>45</v>
      </c>
      <c r="D125" s="97">
        <f t="shared" si="7"/>
        <v>48.387096774193544</v>
      </c>
    </row>
    <row r="126" spans="1:4">
      <c r="A126" s="15" t="s">
        <v>104</v>
      </c>
      <c r="B126" s="16">
        <v>351047</v>
      </c>
      <c r="C126" s="73">
        <v>405</v>
      </c>
      <c r="D126" s="97">
        <f t="shared" si="7"/>
        <v>435.48387096774189</v>
      </c>
    </row>
    <row r="127" spans="1:4" ht="15.75" thickBot="1">
      <c r="A127" s="23" t="s">
        <v>105</v>
      </c>
      <c r="B127" s="18">
        <v>156416</v>
      </c>
      <c r="C127" s="74">
        <v>115</v>
      </c>
      <c r="D127" s="98">
        <f t="shared" si="7"/>
        <v>123.65591397849462</v>
      </c>
    </row>
    <row r="128" spans="1:4" ht="15.75" thickBot="1">
      <c r="A128" s="1"/>
      <c r="B128" s="3"/>
      <c r="C128" s="2"/>
    </row>
    <row r="129" spans="1:4" ht="45.75" thickBot="1">
      <c r="A129" s="25" t="s">
        <v>259</v>
      </c>
      <c r="B129" s="12" t="s">
        <v>218</v>
      </c>
      <c r="C129" s="11" t="s">
        <v>219</v>
      </c>
      <c r="D129" s="82" t="s">
        <v>219</v>
      </c>
    </row>
    <row r="130" spans="1:4">
      <c r="A130" s="32" t="s">
        <v>187</v>
      </c>
      <c r="B130" s="33">
        <v>350861</v>
      </c>
      <c r="C130" s="70">
        <v>2149</v>
      </c>
      <c r="D130" s="96">
        <f t="shared" ref="D130:D141" si="8">C130/0.93</f>
        <v>2310.7526881720428</v>
      </c>
    </row>
    <row r="131" spans="1:4">
      <c r="A131" s="15" t="s">
        <v>38</v>
      </c>
      <c r="B131" s="16">
        <v>157215</v>
      </c>
      <c r="C131" s="68">
        <v>175</v>
      </c>
      <c r="D131" s="97">
        <f t="shared" si="8"/>
        <v>188.17204301075267</v>
      </c>
    </row>
    <row r="132" spans="1:4">
      <c r="A132" s="15" t="s">
        <v>35</v>
      </c>
      <c r="B132" s="16">
        <v>350863</v>
      </c>
      <c r="C132" s="68">
        <v>339</v>
      </c>
      <c r="D132" s="97">
        <f t="shared" si="8"/>
        <v>364.51612903225805</v>
      </c>
    </row>
    <row r="133" spans="1:4">
      <c r="A133" s="15" t="s">
        <v>36</v>
      </c>
      <c r="B133" s="16">
        <v>350864</v>
      </c>
      <c r="C133" s="68">
        <v>489</v>
      </c>
      <c r="D133" s="97">
        <f t="shared" si="8"/>
        <v>525.80645161290317</v>
      </c>
    </row>
    <row r="134" spans="1:4">
      <c r="A134" s="15" t="s">
        <v>37</v>
      </c>
      <c r="B134" s="21">
        <v>157224</v>
      </c>
      <c r="C134" s="68">
        <v>235</v>
      </c>
      <c r="D134" s="97">
        <f t="shared" si="8"/>
        <v>252.68817204301075</v>
      </c>
    </row>
    <row r="135" spans="1:4">
      <c r="A135" s="15" t="s">
        <v>261</v>
      </c>
      <c r="B135" s="21">
        <v>157328</v>
      </c>
      <c r="C135" s="68">
        <v>175</v>
      </c>
      <c r="D135" s="97">
        <f t="shared" si="8"/>
        <v>188.17204301075267</v>
      </c>
    </row>
    <row r="136" spans="1:4">
      <c r="A136" s="15" t="s">
        <v>39</v>
      </c>
      <c r="B136" s="16">
        <v>157221</v>
      </c>
      <c r="C136" s="68">
        <v>215</v>
      </c>
      <c r="D136" s="97">
        <f t="shared" si="8"/>
        <v>231.18279569892471</v>
      </c>
    </row>
    <row r="137" spans="1:4">
      <c r="A137" s="15" t="s">
        <v>40</v>
      </c>
      <c r="B137" s="16">
        <v>157220</v>
      </c>
      <c r="C137" s="68">
        <v>215</v>
      </c>
      <c r="D137" s="97">
        <f t="shared" si="8"/>
        <v>231.18279569892471</v>
      </c>
    </row>
    <row r="138" spans="1:4">
      <c r="A138" s="15" t="s">
        <v>41</v>
      </c>
      <c r="B138" s="28">
        <v>157213</v>
      </c>
      <c r="C138" s="69">
        <v>185</v>
      </c>
      <c r="D138" s="97">
        <f t="shared" si="8"/>
        <v>198.92473118279568</v>
      </c>
    </row>
    <row r="139" spans="1:4">
      <c r="A139" s="15" t="s">
        <v>83</v>
      </c>
      <c r="B139" s="16">
        <v>224910</v>
      </c>
      <c r="C139" s="73">
        <v>195</v>
      </c>
      <c r="D139" s="97">
        <f t="shared" si="8"/>
        <v>209.67741935483869</v>
      </c>
    </row>
    <row r="140" spans="1:4">
      <c r="A140" s="15" t="s">
        <v>82</v>
      </c>
      <c r="B140" s="16">
        <v>750003</v>
      </c>
      <c r="C140" s="73">
        <v>45</v>
      </c>
      <c r="D140" s="97">
        <f t="shared" si="8"/>
        <v>48.387096774193544</v>
      </c>
    </row>
    <row r="141" spans="1:4" ht="15.75" thickBot="1">
      <c r="A141" s="23" t="s">
        <v>45</v>
      </c>
      <c r="B141" s="18">
        <v>129762</v>
      </c>
      <c r="C141" s="74">
        <v>105</v>
      </c>
      <c r="D141" s="98">
        <f t="shared" si="8"/>
        <v>112.9032258064516</v>
      </c>
    </row>
    <row r="142" spans="1:4" ht="15.75" thickBot="1">
      <c r="A142" s="1"/>
      <c r="B142" s="3"/>
      <c r="C142" s="2"/>
    </row>
    <row r="143" spans="1:4" ht="45.75" thickBot="1">
      <c r="A143" s="25" t="s">
        <v>42</v>
      </c>
      <c r="B143" s="12" t="s">
        <v>218</v>
      </c>
      <c r="C143" s="11" t="s">
        <v>219</v>
      </c>
      <c r="D143" s="82" t="s">
        <v>219</v>
      </c>
    </row>
    <row r="144" spans="1:4">
      <c r="A144" s="32" t="s">
        <v>106</v>
      </c>
      <c r="B144" s="33">
        <v>351051</v>
      </c>
      <c r="C144" s="70">
        <v>2049</v>
      </c>
      <c r="D144" s="96">
        <f t="shared" ref="D144:D164" si="9">C144/0.93</f>
        <v>2203.2258064516127</v>
      </c>
    </row>
    <row r="145" spans="1:4">
      <c r="A145" s="31" t="s">
        <v>100</v>
      </c>
      <c r="B145" s="16">
        <v>156450</v>
      </c>
      <c r="C145" s="69">
        <v>159</v>
      </c>
      <c r="D145" s="97">
        <f t="shared" si="9"/>
        <v>170.96774193548387</v>
      </c>
    </row>
    <row r="146" spans="1:4">
      <c r="A146" s="17" t="s">
        <v>101</v>
      </c>
      <c r="B146" s="22">
        <v>157246</v>
      </c>
      <c r="C146" s="68">
        <v>369</v>
      </c>
      <c r="D146" s="97">
        <f t="shared" si="9"/>
        <v>396.77419354838707</v>
      </c>
    </row>
    <row r="147" spans="1:4">
      <c r="A147" s="15" t="s">
        <v>107</v>
      </c>
      <c r="B147" s="28">
        <v>351053</v>
      </c>
      <c r="C147" s="69">
        <v>459</v>
      </c>
      <c r="D147" s="97">
        <f t="shared" si="9"/>
        <v>493.54838709677415</v>
      </c>
    </row>
    <row r="148" spans="1:4">
      <c r="A148" s="15" t="s">
        <v>263</v>
      </c>
      <c r="B148" s="28">
        <v>156420</v>
      </c>
      <c r="C148" s="69">
        <v>699</v>
      </c>
      <c r="D148" s="97">
        <f t="shared" si="9"/>
        <v>751.61290322580646</v>
      </c>
    </row>
    <row r="149" spans="1:4">
      <c r="A149" s="15" t="s">
        <v>264</v>
      </c>
      <c r="B149" s="28">
        <v>156421</v>
      </c>
      <c r="C149" s="69">
        <v>699</v>
      </c>
      <c r="D149" s="97">
        <f t="shared" si="9"/>
        <v>751.61290322580646</v>
      </c>
    </row>
    <row r="150" spans="1:4">
      <c r="A150" s="15" t="s">
        <v>3</v>
      </c>
      <c r="B150" s="28">
        <v>156423</v>
      </c>
      <c r="C150" s="69">
        <v>1159</v>
      </c>
      <c r="D150" s="97">
        <f t="shared" si="9"/>
        <v>1246.236559139785</v>
      </c>
    </row>
    <row r="151" spans="1:4">
      <c r="A151" s="15" t="s">
        <v>4</v>
      </c>
      <c r="B151" s="28">
        <v>156424</v>
      </c>
      <c r="C151" s="69">
        <v>1269</v>
      </c>
      <c r="D151" s="97">
        <f t="shared" si="9"/>
        <v>1364.516129032258</v>
      </c>
    </row>
    <row r="152" spans="1:4">
      <c r="A152" s="15" t="s">
        <v>5</v>
      </c>
      <c r="B152" s="28">
        <v>156425</v>
      </c>
      <c r="C152" s="69">
        <v>925</v>
      </c>
      <c r="D152" s="97">
        <f t="shared" si="9"/>
        <v>994.6236559139785</v>
      </c>
    </row>
    <row r="153" spans="1:4">
      <c r="A153" s="15" t="s">
        <v>265</v>
      </c>
      <c r="B153" s="21">
        <v>157370</v>
      </c>
      <c r="C153" s="69">
        <v>1049</v>
      </c>
      <c r="D153" s="97">
        <f t="shared" si="9"/>
        <v>1127.9569892473119</v>
      </c>
    </row>
    <row r="154" spans="1:4">
      <c r="A154" s="15" t="s">
        <v>266</v>
      </c>
      <c r="B154" s="21">
        <v>157369</v>
      </c>
      <c r="C154" s="69">
        <v>1049</v>
      </c>
      <c r="D154" s="97">
        <f t="shared" si="9"/>
        <v>1127.9569892473119</v>
      </c>
    </row>
    <row r="155" spans="1:4">
      <c r="A155" s="15" t="s">
        <v>267</v>
      </c>
      <c r="B155" s="21">
        <v>157368</v>
      </c>
      <c r="C155" s="69">
        <v>1049</v>
      </c>
      <c r="D155" s="97">
        <f t="shared" si="9"/>
        <v>1127.9569892473119</v>
      </c>
    </row>
    <row r="156" spans="1:4">
      <c r="A156" s="17" t="s">
        <v>6</v>
      </c>
      <c r="B156" s="28">
        <v>157228</v>
      </c>
      <c r="C156" s="68">
        <v>309</v>
      </c>
      <c r="D156" s="97">
        <f t="shared" si="9"/>
        <v>332.25806451612902</v>
      </c>
    </row>
    <row r="157" spans="1:4">
      <c r="A157" s="17" t="s">
        <v>262</v>
      </c>
      <c r="B157" s="21">
        <v>157327</v>
      </c>
      <c r="C157" s="68">
        <v>185</v>
      </c>
      <c r="D157" s="97">
        <f t="shared" si="9"/>
        <v>198.92473118279568</v>
      </c>
    </row>
    <row r="158" spans="1:4">
      <c r="A158" s="15" t="s">
        <v>7</v>
      </c>
      <c r="B158" s="21">
        <v>156429</v>
      </c>
      <c r="C158" s="68">
        <v>155</v>
      </c>
      <c r="D158" s="97">
        <f t="shared" si="9"/>
        <v>166.66666666666666</v>
      </c>
    </row>
    <row r="159" spans="1:4">
      <c r="A159" s="15" t="s">
        <v>102</v>
      </c>
      <c r="B159" s="16">
        <v>156427</v>
      </c>
      <c r="C159" s="69">
        <v>189</v>
      </c>
      <c r="D159" s="97">
        <f t="shared" si="9"/>
        <v>203.2258064516129</v>
      </c>
    </row>
    <row r="160" spans="1:4">
      <c r="A160" s="15" t="s">
        <v>103</v>
      </c>
      <c r="B160" s="16">
        <v>156428</v>
      </c>
      <c r="C160" s="73">
        <v>189</v>
      </c>
      <c r="D160" s="97">
        <f t="shared" si="9"/>
        <v>203.2258064516129</v>
      </c>
    </row>
    <row r="161" spans="1:4">
      <c r="A161" s="15" t="s">
        <v>83</v>
      </c>
      <c r="B161" s="16">
        <v>224910</v>
      </c>
      <c r="C161" s="73">
        <v>195</v>
      </c>
      <c r="D161" s="97">
        <f t="shared" si="9"/>
        <v>209.67741935483869</v>
      </c>
    </row>
    <row r="162" spans="1:4">
      <c r="A162" s="15" t="s">
        <v>82</v>
      </c>
      <c r="B162" s="16">
        <v>750003</v>
      </c>
      <c r="C162" s="69">
        <v>45</v>
      </c>
      <c r="D162" s="97">
        <f t="shared" si="9"/>
        <v>48.387096774193544</v>
      </c>
    </row>
    <row r="163" spans="1:4">
      <c r="A163" s="15" t="s">
        <v>104</v>
      </c>
      <c r="B163" s="16">
        <v>351057</v>
      </c>
      <c r="C163" s="69">
        <v>459</v>
      </c>
      <c r="D163" s="97">
        <f t="shared" si="9"/>
        <v>493.54838709677415</v>
      </c>
    </row>
    <row r="164" spans="1:4" ht="15.75" thickBot="1">
      <c r="A164" s="23" t="s">
        <v>105</v>
      </c>
      <c r="B164" s="18">
        <v>156426</v>
      </c>
      <c r="C164" s="71">
        <v>115</v>
      </c>
      <c r="D164" s="98">
        <f t="shared" si="9"/>
        <v>123.65591397849462</v>
      </c>
    </row>
    <row r="165" spans="1:4">
      <c r="A165" s="1"/>
      <c r="B165" s="3"/>
      <c r="C165" s="8"/>
    </row>
  </sheetData>
  <phoneticPr fontId="11" type="noConversion"/>
  <pageMargins left="0.7" right="0.7" top="0.75" bottom="0.75" header="0.3" footer="0.3"/>
  <pageSetup scale="90" orientation="portrait" verticalDpi="0"/>
  <rowBreaks count="6" manualBreakCount="6">
    <brk id="51" max="16383" man="1" pt="1"/>
    <brk id="104" max="16383" man="1" pt="1"/>
    <brk id="164" max="16383" man="1" pt="1"/>
    <brk id="172" max="16383" man="1" pt="1"/>
    <brk id="188" max="16383" man="1" pt="1"/>
    <brk id="198" max="16383" man="1" pt="1"/>
  </rowBreaks>
  <colBreaks count="1" manualBreakCount="1">
    <brk id="5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101"/>
  <sheetViews>
    <sheetView topLeftCell="A10" workbookViewId="0">
      <selection activeCell="M14" sqref="M14"/>
    </sheetView>
  </sheetViews>
  <sheetFormatPr defaultColWidth="8.85546875" defaultRowHeight="15"/>
  <cols>
    <col min="1" max="1" width="49.140625" style="19" customWidth="1"/>
    <col min="2" max="2" width="17.42578125" style="19" customWidth="1"/>
    <col min="3" max="3" width="0.140625" style="19" customWidth="1"/>
    <col min="4" max="4" width="14.140625" style="83" customWidth="1"/>
    <col min="5" max="16384" width="8.85546875" style="19"/>
  </cols>
  <sheetData>
    <row r="1" spans="1:4">
      <c r="D1" s="87"/>
    </row>
    <row r="2" spans="1:4">
      <c r="D2" s="87"/>
    </row>
    <row r="3" spans="1:4" ht="18.75">
      <c r="A3" s="100" t="s">
        <v>1</v>
      </c>
      <c r="D3" s="87"/>
    </row>
    <row r="4" spans="1:4">
      <c r="D4" s="87"/>
    </row>
    <row r="5" spans="1:4" ht="15.75" thickBot="1">
      <c r="A5" s="19" t="s">
        <v>777</v>
      </c>
      <c r="B5" s="20"/>
      <c r="C5" s="39" t="s">
        <v>115</v>
      </c>
    </row>
    <row r="6" spans="1:4" ht="27" customHeight="1" thickBot="1">
      <c r="A6" s="24" t="s">
        <v>8</v>
      </c>
      <c r="B6" s="12" t="s">
        <v>218</v>
      </c>
      <c r="C6" s="11" t="s">
        <v>219</v>
      </c>
      <c r="D6" s="82" t="s">
        <v>219</v>
      </c>
    </row>
    <row r="7" spans="1:4">
      <c r="A7" s="13" t="s">
        <v>44</v>
      </c>
      <c r="B7" s="14">
        <v>351200</v>
      </c>
      <c r="C7" s="70">
        <v>2559</v>
      </c>
      <c r="D7" s="84">
        <f t="shared" ref="D7:D12" si="0">C7/0.93</f>
        <v>2751.6129032258063</v>
      </c>
    </row>
    <row r="8" spans="1:4">
      <c r="A8" s="15" t="s">
        <v>9</v>
      </c>
      <c r="B8" s="21">
        <v>361021</v>
      </c>
      <c r="C8" s="69">
        <v>919</v>
      </c>
      <c r="D8" s="85">
        <f t="shared" si="0"/>
        <v>988.17204301075265</v>
      </c>
    </row>
    <row r="9" spans="1:4">
      <c r="A9" s="15" t="s">
        <v>48</v>
      </c>
      <c r="B9" s="16" t="s">
        <v>10</v>
      </c>
      <c r="C9" s="68">
        <v>159</v>
      </c>
      <c r="D9" s="85">
        <f t="shared" si="0"/>
        <v>170.96774193548387</v>
      </c>
    </row>
    <row r="10" spans="1:4">
      <c r="A10" s="15" t="s">
        <v>11</v>
      </c>
      <c r="B10" s="21" t="s">
        <v>12</v>
      </c>
      <c r="C10" s="69">
        <v>335</v>
      </c>
      <c r="D10" s="85">
        <f t="shared" si="0"/>
        <v>360.21505376344084</v>
      </c>
    </row>
    <row r="11" spans="1:4">
      <c r="A11" s="15" t="s">
        <v>13</v>
      </c>
      <c r="B11" s="21">
        <v>361022</v>
      </c>
      <c r="C11" s="69">
        <v>689</v>
      </c>
      <c r="D11" s="85">
        <f t="shared" si="0"/>
        <v>740.86021505376345</v>
      </c>
    </row>
    <row r="12" spans="1:4" ht="15.75" thickBot="1">
      <c r="A12" s="23" t="s">
        <v>14</v>
      </c>
      <c r="B12" s="34">
        <v>361023</v>
      </c>
      <c r="C12" s="74">
        <v>729</v>
      </c>
      <c r="D12" s="85">
        <f t="shared" si="0"/>
        <v>783.87096774193549</v>
      </c>
    </row>
    <row r="13" spans="1:4" ht="15.75" thickBot="1">
      <c r="A13" s="1"/>
      <c r="B13" s="1"/>
      <c r="C13" s="1"/>
    </row>
    <row r="14" spans="1:4" ht="30.95" customHeight="1" thickBot="1">
      <c r="A14" s="24" t="s">
        <v>185</v>
      </c>
      <c r="B14" s="12" t="s">
        <v>218</v>
      </c>
      <c r="C14" s="11" t="s">
        <v>219</v>
      </c>
      <c r="D14" s="82" t="s">
        <v>219</v>
      </c>
    </row>
    <row r="15" spans="1:4">
      <c r="A15" s="13" t="s">
        <v>44</v>
      </c>
      <c r="B15" s="14" t="s">
        <v>15</v>
      </c>
      <c r="C15" s="70">
        <v>6799</v>
      </c>
      <c r="D15" s="84">
        <f>C15/0.93</f>
        <v>7310.7526881720423</v>
      </c>
    </row>
    <row r="16" spans="1:4">
      <c r="A16" s="15" t="s">
        <v>16</v>
      </c>
      <c r="B16" s="16" t="s">
        <v>17</v>
      </c>
      <c r="C16" s="68">
        <v>7479</v>
      </c>
      <c r="D16" s="85">
        <f>C16/0.93</f>
        <v>8041.9354838709669</v>
      </c>
    </row>
    <row r="17" spans="1:4">
      <c r="A17" s="15" t="s">
        <v>48</v>
      </c>
      <c r="B17" s="16" t="s">
        <v>18</v>
      </c>
      <c r="C17" s="68">
        <v>159</v>
      </c>
      <c r="D17" s="85">
        <f>C17/0.93</f>
        <v>170.96774193548387</v>
      </c>
    </row>
    <row r="18" spans="1:4">
      <c r="A18" s="15" t="s">
        <v>117</v>
      </c>
      <c r="B18" s="16" t="s">
        <v>118</v>
      </c>
      <c r="C18" s="69">
        <v>675</v>
      </c>
      <c r="D18" s="85">
        <f>C18/0.93</f>
        <v>725.80645161290317</v>
      </c>
    </row>
    <row r="19" spans="1:4" ht="15.75" thickBot="1">
      <c r="A19" s="23" t="s">
        <v>119</v>
      </c>
      <c r="B19" s="18" t="s">
        <v>120</v>
      </c>
      <c r="C19" s="74">
        <v>839</v>
      </c>
      <c r="D19" s="85">
        <f>C19/0.93</f>
        <v>902.15053763440858</v>
      </c>
    </row>
    <row r="20" spans="1:4" ht="15.75" thickBot="1">
      <c r="A20" s="1"/>
      <c r="B20" s="1"/>
      <c r="C20" s="1"/>
    </row>
    <row r="21" spans="1:4" ht="35.1" customHeight="1" thickBot="1">
      <c r="A21" s="24" t="s">
        <v>186</v>
      </c>
      <c r="B21" s="12" t="s">
        <v>218</v>
      </c>
      <c r="C21" s="11" t="s">
        <v>219</v>
      </c>
      <c r="D21" s="82" t="s">
        <v>219</v>
      </c>
    </row>
    <row r="22" spans="1:4">
      <c r="A22" s="13" t="s">
        <v>44</v>
      </c>
      <c r="B22" s="14">
        <v>351325</v>
      </c>
      <c r="C22" s="70">
        <v>2499</v>
      </c>
      <c r="D22" s="84">
        <f t="shared" ref="D22:D31" si="1">C22/0.93</f>
        <v>2687.0967741935483</v>
      </c>
    </row>
    <row r="23" spans="1:4">
      <c r="A23" s="15" t="s">
        <v>121</v>
      </c>
      <c r="B23" s="21">
        <v>157084</v>
      </c>
      <c r="C23" s="68">
        <v>135</v>
      </c>
      <c r="D23" s="85">
        <f t="shared" si="1"/>
        <v>145.16129032258064</v>
      </c>
    </row>
    <row r="24" spans="1:4">
      <c r="A24" s="15" t="s">
        <v>122</v>
      </c>
      <c r="B24" s="21">
        <v>157086</v>
      </c>
      <c r="C24" s="68">
        <v>135</v>
      </c>
      <c r="D24" s="85">
        <f t="shared" si="1"/>
        <v>145.16129032258064</v>
      </c>
    </row>
    <row r="25" spans="1:4">
      <c r="A25" s="15" t="s">
        <v>224</v>
      </c>
      <c r="B25" s="21">
        <v>157085</v>
      </c>
      <c r="C25" s="68">
        <v>135</v>
      </c>
      <c r="D25" s="85">
        <f t="shared" si="1"/>
        <v>145.16129032258064</v>
      </c>
    </row>
    <row r="26" spans="1:4">
      <c r="A26" s="15" t="s">
        <v>225</v>
      </c>
      <c r="B26" s="21">
        <v>157087</v>
      </c>
      <c r="C26" s="68">
        <v>135</v>
      </c>
      <c r="D26" s="85">
        <f t="shared" si="1"/>
        <v>145.16129032258064</v>
      </c>
    </row>
    <row r="27" spans="1:4">
      <c r="A27" s="15" t="s">
        <v>123</v>
      </c>
      <c r="B27" s="16">
        <v>157080</v>
      </c>
      <c r="C27" s="68">
        <v>105</v>
      </c>
      <c r="D27" s="85">
        <f t="shared" si="1"/>
        <v>112.9032258064516</v>
      </c>
    </row>
    <row r="28" spans="1:4">
      <c r="A28" s="15" t="s">
        <v>226</v>
      </c>
      <c r="B28" s="16">
        <v>157081</v>
      </c>
      <c r="C28" s="68">
        <v>105</v>
      </c>
      <c r="D28" s="85">
        <f t="shared" si="1"/>
        <v>112.9032258064516</v>
      </c>
    </row>
    <row r="29" spans="1:4">
      <c r="A29" s="15" t="s">
        <v>124</v>
      </c>
      <c r="B29" s="16">
        <v>157082</v>
      </c>
      <c r="C29" s="68">
        <v>125</v>
      </c>
      <c r="D29" s="85">
        <f t="shared" si="1"/>
        <v>134.40860215053763</v>
      </c>
    </row>
    <row r="30" spans="1:4">
      <c r="A30" s="15" t="s">
        <v>108</v>
      </c>
      <c r="B30" s="16">
        <v>157083</v>
      </c>
      <c r="C30" s="68">
        <v>125</v>
      </c>
      <c r="D30" s="85">
        <f t="shared" si="1"/>
        <v>134.40860215053763</v>
      </c>
    </row>
    <row r="31" spans="1:4" ht="15.75" thickBot="1">
      <c r="A31" s="23" t="s">
        <v>125</v>
      </c>
      <c r="B31" s="18">
        <v>157095</v>
      </c>
      <c r="C31" s="74">
        <v>65</v>
      </c>
      <c r="D31" s="85">
        <f t="shared" si="1"/>
        <v>69.892473118279568</v>
      </c>
    </row>
    <row r="32" spans="1:4" ht="15.75" thickBot="1">
      <c r="A32" s="1"/>
      <c r="B32" s="1"/>
      <c r="C32" s="1"/>
    </row>
    <row r="33" spans="1:4" ht="27.95" customHeight="1" thickBot="1">
      <c r="A33" s="53" t="s">
        <v>272</v>
      </c>
      <c r="B33" s="54" t="s">
        <v>218</v>
      </c>
      <c r="C33" s="55" t="s">
        <v>219</v>
      </c>
      <c r="D33" s="82" t="s">
        <v>219</v>
      </c>
    </row>
    <row r="34" spans="1:4">
      <c r="A34" s="26" t="s">
        <v>188</v>
      </c>
      <c r="B34" s="56">
        <v>350866</v>
      </c>
      <c r="C34" s="72">
        <v>2149</v>
      </c>
      <c r="D34" s="84">
        <f t="shared" ref="D34:D46" si="2">C34/0.93</f>
        <v>2310.7526881720428</v>
      </c>
    </row>
    <row r="35" spans="1:4">
      <c r="A35" s="15" t="s">
        <v>126</v>
      </c>
      <c r="B35" s="16">
        <v>157272</v>
      </c>
      <c r="C35" s="68">
        <v>155</v>
      </c>
      <c r="D35" s="85">
        <f t="shared" si="2"/>
        <v>166.66666666666666</v>
      </c>
    </row>
    <row r="36" spans="1:4">
      <c r="A36" s="17" t="s">
        <v>127</v>
      </c>
      <c r="B36" s="22">
        <v>157273</v>
      </c>
      <c r="C36" s="68">
        <v>155</v>
      </c>
      <c r="D36" s="85">
        <f t="shared" si="2"/>
        <v>166.66666666666666</v>
      </c>
    </row>
    <row r="37" spans="1:4">
      <c r="A37" s="15" t="s">
        <v>128</v>
      </c>
      <c r="B37" s="16">
        <v>157245</v>
      </c>
      <c r="C37" s="68">
        <v>259</v>
      </c>
      <c r="D37" s="85">
        <f t="shared" si="2"/>
        <v>278.49462365591398</v>
      </c>
    </row>
    <row r="38" spans="1:4">
      <c r="A38" s="15" t="s">
        <v>189</v>
      </c>
      <c r="B38" s="21">
        <v>157275</v>
      </c>
      <c r="C38" s="68">
        <v>409</v>
      </c>
      <c r="D38" s="85">
        <f t="shared" si="2"/>
        <v>439.78494623655911</v>
      </c>
    </row>
    <row r="39" spans="1:4">
      <c r="A39" s="15" t="s">
        <v>275</v>
      </c>
      <c r="B39" s="21">
        <v>157274</v>
      </c>
      <c r="C39" s="68">
        <v>535</v>
      </c>
      <c r="D39" s="85">
        <f t="shared" si="2"/>
        <v>575.26881720430106</v>
      </c>
    </row>
    <row r="40" spans="1:4">
      <c r="A40" s="15" t="s">
        <v>129</v>
      </c>
      <c r="B40" s="16">
        <v>157269</v>
      </c>
      <c r="C40" s="69">
        <v>285</v>
      </c>
      <c r="D40" s="85">
        <f t="shared" si="2"/>
        <v>306.45161290322579</v>
      </c>
    </row>
    <row r="41" spans="1:4">
      <c r="A41" s="15" t="s">
        <v>130</v>
      </c>
      <c r="B41" s="16">
        <v>157270</v>
      </c>
      <c r="C41" s="69">
        <v>285</v>
      </c>
      <c r="D41" s="85">
        <f t="shared" si="2"/>
        <v>306.45161290322579</v>
      </c>
    </row>
    <row r="42" spans="1:4">
      <c r="A42" s="15" t="s">
        <v>131</v>
      </c>
      <c r="B42" s="22">
        <v>157271</v>
      </c>
      <c r="C42" s="69">
        <v>285</v>
      </c>
      <c r="D42" s="85">
        <f t="shared" si="2"/>
        <v>306.45161290322579</v>
      </c>
    </row>
    <row r="43" spans="1:4">
      <c r="A43" s="15" t="s">
        <v>274</v>
      </c>
      <c r="B43" s="28">
        <v>157276</v>
      </c>
      <c r="C43" s="68">
        <v>235</v>
      </c>
      <c r="D43" s="85">
        <f t="shared" si="2"/>
        <v>252.68817204301075</v>
      </c>
    </row>
    <row r="44" spans="1:4">
      <c r="A44" s="15" t="s">
        <v>83</v>
      </c>
      <c r="B44" s="16">
        <v>224910</v>
      </c>
      <c r="C44" s="73">
        <v>195</v>
      </c>
      <c r="D44" s="85">
        <f t="shared" si="2"/>
        <v>209.67741935483869</v>
      </c>
    </row>
    <row r="45" spans="1:4">
      <c r="A45" s="15" t="s">
        <v>82</v>
      </c>
      <c r="B45" s="16">
        <v>750003</v>
      </c>
      <c r="C45" s="73">
        <v>45</v>
      </c>
      <c r="D45" s="85">
        <f t="shared" si="2"/>
        <v>48.387096774193544</v>
      </c>
    </row>
    <row r="46" spans="1:4" ht="15.75" thickBot="1">
      <c r="A46" s="23" t="s">
        <v>273</v>
      </c>
      <c r="B46" s="18">
        <v>157443</v>
      </c>
      <c r="C46" s="75">
        <v>139</v>
      </c>
      <c r="D46" s="85">
        <f t="shared" si="2"/>
        <v>149.46236559139786</v>
      </c>
    </row>
    <row r="47" spans="1:4" ht="15.75" thickBot="1">
      <c r="A47" s="1"/>
      <c r="B47" s="3"/>
      <c r="C47" s="10"/>
    </row>
    <row r="48" spans="1:4" ht="32.1" customHeight="1" thickBot="1">
      <c r="A48" s="25" t="s">
        <v>190</v>
      </c>
      <c r="B48" s="12" t="s">
        <v>218</v>
      </c>
      <c r="C48" s="11" t="s">
        <v>219</v>
      </c>
      <c r="D48" s="82" t="s">
        <v>219</v>
      </c>
    </row>
    <row r="49" spans="1:4">
      <c r="A49" s="32" t="s">
        <v>99</v>
      </c>
      <c r="B49" s="33">
        <v>351041</v>
      </c>
      <c r="C49" s="70">
        <v>1779</v>
      </c>
      <c r="D49" s="84">
        <f t="shared" ref="D49:D74" si="3">C49/0.93</f>
        <v>1912.9032258064515</v>
      </c>
    </row>
    <row r="50" spans="1:4">
      <c r="A50" s="31" t="s">
        <v>100</v>
      </c>
      <c r="B50" s="16">
        <v>156409</v>
      </c>
      <c r="C50" s="69">
        <v>125</v>
      </c>
      <c r="D50" s="85">
        <f t="shared" si="3"/>
        <v>134.40860215053763</v>
      </c>
    </row>
    <row r="51" spans="1:4">
      <c r="A51" s="17" t="s">
        <v>132</v>
      </c>
      <c r="B51" s="22">
        <v>156847</v>
      </c>
      <c r="C51" s="68">
        <v>129</v>
      </c>
      <c r="D51" s="85">
        <f t="shared" si="3"/>
        <v>138.70967741935482</v>
      </c>
    </row>
    <row r="52" spans="1:4">
      <c r="A52" s="15" t="s">
        <v>222</v>
      </c>
      <c r="B52" s="16">
        <v>156841</v>
      </c>
      <c r="C52" s="69">
        <v>129</v>
      </c>
      <c r="D52" s="85">
        <f t="shared" si="3"/>
        <v>138.70967741935482</v>
      </c>
    </row>
    <row r="53" spans="1:4">
      <c r="A53" s="15" t="s">
        <v>223</v>
      </c>
      <c r="B53" s="16">
        <v>157343</v>
      </c>
      <c r="C53" s="69">
        <v>129</v>
      </c>
      <c r="D53" s="85">
        <f t="shared" si="3"/>
        <v>138.70967741935482</v>
      </c>
    </row>
    <row r="54" spans="1:4">
      <c r="A54" s="17" t="s">
        <v>96</v>
      </c>
      <c r="B54" s="22">
        <v>157244</v>
      </c>
      <c r="C54" s="68">
        <v>279</v>
      </c>
      <c r="D54" s="85">
        <f t="shared" si="3"/>
        <v>300</v>
      </c>
    </row>
    <row r="55" spans="1:4">
      <c r="A55" s="15" t="s">
        <v>156</v>
      </c>
      <c r="B55" s="21" t="s">
        <v>133</v>
      </c>
      <c r="C55" s="68">
        <v>1509</v>
      </c>
      <c r="D55" s="85">
        <f t="shared" si="3"/>
        <v>1622.5806451612902</v>
      </c>
    </row>
    <row r="56" spans="1:4">
      <c r="A56" s="15" t="s">
        <v>157</v>
      </c>
      <c r="B56" s="21" t="s">
        <v>134</v>
      </c>
      <c r="C56" s="68">
        <v>1159</v>
      </c>
      <c r="D56" s="85">
        <f t="shared" si="3"/>
        <v>1246.236559139785</v>
      </c>
    </row>
    <row r="57" spans="1:4">
      <c r="A57" s="15" t="s">
        <v>158</v>
      </c>
      <c r="B57" s="21" t="s">
        <v>135</v>
      </c>
      <c r="C57" s="68">
        <v>1509</v>
      </c>
      <c r="D57" s="85">
        <f t="shared" si="3"/>
        <v>1622.5806451612902</v>
      </c>
    </row>
    <row r="58" spans="1:4">
      <c r="A58" s="15" t="s">
        <v>159</v>
      </c>
      <c r="B58" s="21" t="s">
        <v>136</v>
      </c>
      <c r="C58" s="68">
        <v>1159</v>
      </c>
      <c r="D58" s="85">
        <f t="shared" si="3"/>
        <v>1246.236559139785</v>
      </c>
    </row>
    <row r="59" spans="1:4">
      <c r="A59" s="15" t="s">
        <v>256</v>
      </c>
      <c r="B59" s="21">
        <v>156410</v>
      </c>
      <c r="C59" s="69">
        <v>699</v>
      </c>
      <c r="D59" s="85">
        <f t="shared" si="3"/>
        <v>751.61290322580646</v>
      </c>
    </row>
    <row r="60" spans="1:4">
      <c r="A60" s="15" t="s">
        <v>257</v>
      </c>
      <c r="B60" s="21">
        <v>156411</v>
      </c>
      <c r="C60" s="69">
        <v>699</v>
      </c>
      <c r="D60" s="85">
        <f t="shared" si="3"/>
        <v>751.61290322580646</v>
      </c>
    </row>
    <row r="61" spans="1:4">
      <c r="A61" s="15" t="s">
        <v>258</v>
      </c>
      <c r="B61" s="21">
        <v>156412</v>
      </c>
      <c r="C61" s="69">
        <v>699</v>
      </c>
      <c r="D61" s="85">
        <f t="shared" si="3"/>
        <v>751.61290322580646</v>
      </c>
    </row>
    <row r="62" spans="1:4">
      <c r="A62" s="15" t="s">
        <v>30</v>
      </c>
      <c r="B62" s="21">
        <v>156413</v>
      </c>
      <c r="C62" s="69">
        <v>1155</v>
      </c>
      <c r="D62" s="85">
        <f t="shared" si="3"/>
        <v>1241.9354838709676</v>
      </c>
    </row>
    <row r="63" spans="1:4">
      <c r="A63" s="15" t="s">
        <v>31</v>
      </c>
      <c r="B63" s="21">
        <v>156414</v>
      </c>
      <c r="C63" s="69">
        <v>1269</v>
      </c>
      <c r="D63" s="85">
        <f t="shared" si="3"/>
        <v>1364.516129032258</v>
      </c>
    </row>
    <row r="64" spans="1:4">
      <c r="A64" s="15" t="s">
        <v>32</v>
      </c>
      <c r="B64" s="21">
        <v>156415</v>
      </c>
      <c r="C64" s="69">
        <v>929</v>
      </c>
      <c r="D64" s="85">
        <f t="shared" si="3"/>
        <v>998.92473118279565</v>
      </c>
    </row>
    <row r="65" spans="1:4">
      <c r="A65" s="15" t="s">
        <v>770</v>
      </c>
      <c r="B65" s="21">
        <v>157367</v>
      </c>
      <c r="C65" s="69">
        <v>1055</v>
      </c>
      <c r="D65" s="85">
        <f t="shared" si="3"/>
        <v>1134.4086021505375</v>
      </c>
    </row>
    <row r="66" spans="1:4">
      <c r="A66" s="15" t="s">
        <v>771</v>
      </c>
      <c r="B66" s="21">
        <v>157366</v>
      </c>
      <c r="C66" s="69">
        <v>1055</v>
      </c>
      <c r="D66" s="85">
        <f t="shared" si="3"/>
        <v>1134.4086021505375</v>
      </c>
    </row>
    <row r="67" spans="1:4">
      <c r="A67" s="15" t="s">
        <v>772</v>
      </c>
      <c r="B67" s="21">
        <v>157365</v>
      </c>
      <c r="C67" s="69">
        <v>1055</v>
      </c>
      <c r="D67" s="85">
        <f t="shared" si="3"/>
        <v>1134.4086021505375</v>
      </c>
    </row>
    <row r="68" spans="1:4">
      <c r="A68" s="17" t="s">
        <v>33</v>
      </c>
      <c r="B68" s="28">
        <v>157226</v>
      </c>
      <c r="C68" s="69">
        <v>249</v>
      </c>
      <c r="D68" s="85">
        <f t="shared" si="3"/>
        <v>267.74193548387098</v>
      </c>
    </row>
    <row r="69" spans="1:4">
      <c r="A69" s="17" t="s">
        <v>260</v>
      </c>
      <c r="B69" s="21">
        <v>157329</v>
      </c>
      <c r="C69" s="68">
        <v>135</v>
      </c>
      <c r="D69" s="85">
        <f t="shared" si="3"/>
        <v>145.16129032258064</v>
      </c>
    </row>
    <row r="70" spans="1:4">
      <c r="A70" s="31" t="s">
        <v>102</v>
      </c>
      <c r="B70" s="16">
        <v>156417</v>
      </c>
      <c r="C70" s="69">
        <v>189</v>
      </c>
      <c r="D70" s="85">
        <f t="shared" si="3"/>
        <v>203.2258064516129</v>
      </c>
    </row>
    <row r="71" spans="1:4">
      <c r="A71" s="17" t="s">
        <v>103</v>
      </c>
      <c r="B71" s="22">
        <v>156418</v>
      </c>
      <c r="C71" s="68">
        <v>189</v>
      </c>
      <c r="D71" s="85">
        <f t="shared" si="3"/>
        <v>203.2258064516129</v>
      </c>
    </row>
    <row r="72" spans="1:4">
      <c r="A72" s="15" t="s">
        <v>137</v>
      </c>
      <c r="B72" s="16">
        <v>156830</v>
      </c>
      <c r="C72" s="69">
        <v>229</v>
      </c>
      <c r="D72" s="85">
        <f t="shared" si="3"/>
        <v>246.23655913978493</v>
      </c>
    </row>
    <row r="73" spans="1:4">
      <c r="A73" s="15" t="s">
        <v>83</v>
      </c>
      <c r="B73" s="16">
        <v>224910</v>
      </c>
      <c r="C73" s="69">
        <v>195</v>
      </c>
      <c r="D73" s="85">
        <f t="shared" si="3"/>
        <v>209.67741935483869</v>
      </c>
    </row>
    <row r="74" spans="1:4" ht="15.75" thickBot="1">
      <c r="A74" s="23" t="s">
        <v>82</v>
      </c>
      <c r="B74" s="18">
        <v>750003</v>
      </c>
      <c r="C74" s="74">
        <v>45</v>
      </c>
      <c r="D74" s="85">
        <f t="shared" si="3"/>
        <v>48.387096774193544</v>
      </c>
    </row>
    <row r="75" spans="1:4" ht="15.75" thickBot="1">
      <c r="A75" s="1"/>
      <c r="B75" s="1"/>
      <c r="C75" s="1"/>
    </row>
    <row r="76" spans="1:4" ht="41.1" customHeight="1" thickBot="1">
      <c r="A76" s="25" t="s">
        <v>191</v>
      </c>
      <c r="B76" s="12" t="s">
        <v>218</v>
      </c>
      <c r="C76" s="11" t="s">
        <v>219</v>
      </c>
      <c r="D76" s="82" t="s">
        <v>219</v>
      </c>
    </row>
    <row r="77" spans="1:4">
      <c r="A77" s="32" t="s">
        <v>106</v>
      </c>
      <c r="B77" s="33">
        <v>351051</v>
      </c>
      <c r="C77" s="70">
        <v>2049</v>
      </c>
      <c r="D77" s="84">
        <f t="shared" ref="D77:D101" si="4">C77/0.93</f>
        <v>2203.2258064516127</v>
      </c>
    </row>
    <row r="78" spans="1:4">
      <c r="A78" s="31" t="s">
        <v>100</v>
      </c>
      <c r="B78" s="16">
        <v>156450</v>
      </c>
      <c r="C78" s="69">
        <v>159</v>
      </c>
      <c r="D78" s="85">
        <f t="shared" si="4"/>
        <v>170.96774193548387</v>
      </c>
    </row>
    <row r="79" spans="1:4">
      <c r="A79" s="17" t="s">
        <v>138</v>
      </c>
      <c r="B79" s="22">
        <v>156848</v>
      </c>
      <c r="C79" s="68">
        <v>155</v>
      </c>
      <c r="D79" s="85">
        <f t="shared" si="4"/>
        <v>166.66666666666666</v>
      </c>
    </row>
    <row r="80" spans="1:4">
      <c r="A80" s="15" t="s">
        <v>222</v>
      </c>
      <c r="B80" s="16">
        <v>156842</v>
      </c>
      <c r="C80" s="69">
        <v>155</v>
      </c>
      <c r="D80" s="85">
        <f t="shared" si="4"/>
        <v>166.66666666666666</v>
      </c>
    </row>
    <row r="81" spans="1:4">
      <c r="A81" s="15" t="s">
        <v>223</v>
      </c>
      <c r="B81" s="16">
        <v>157344</v>
      </c>
      <c r="C81" s="69">
        <v>155</v>
      </c>
      <c r="D81" s="85">
        <f t="shared" si="4"/>
        <v>166.66666666666666</v>
      </c>
    </row>
    <row r="82" spans="1:4">
      <c r="A82" s="17" t="s">
        <v>96</v>
      </c>
      <c r="B82" s="22">
        <v>157246</v>
      </c>
      <c r="C82" s="68">
        <v>369</v>
      </c>
      <c r="D82" s="85">
        <f t="shared" si="4"/>
        <v>396.77419354838707</v>
      </c>
    </row>
    <row r="83" spans="1:4">
      <c r="A83" s="15" t="s">
        <v>139</v>
      </c>
      <c r="B83" s="21" t="s">
        <v>140</v>
      </c>
      <c r="C83" s="68">
        <v>1509</v>
      </c>
      <c r="D83" s="85">
        <f t="shared" si="4"/>
        <v>1622.5806451612902</v>
      </c>
    </row>
    <row r="84" spans="1:4">
      <c r="A84" s="15" t="s">
        <v>141</v>
      </c>
      <c r="B84" s="21" t="s">
        <v>142</v>
      </c>
      <c r="C84" s="68">
        <v>1159</v>
      </c>
      <c r="D84" s="85">
        <f t="shared" si="4"/>
        <v>1246.236559139785</v>
      </c>
    </row>
    <row r="85" spans="1:4">
      <c r="A85" s="15" t="s">
        <v>143</v>
      </c>
      <c r="B85" s="21" t="s">
        <v>144</v>
      </c>
      <c r="C85" s="68">
        <v>1509</v>
      </c>
      <c r="D85" s="85">
        <f t="shared" si="4"/>
        <v>1622.5806451612902</v>
      </c>
    </row>
    <row r="86" spans="1:4">
      <c r="A86" s="15" t="s">
        <v>145</v>
      </c>
      <c r="B86" s="21" t="s">
        <v>146</v>
      </c>
      <c r="C86" s="68">
        <v>1159</v>
      </c>
      <c r="D86" s="85">
        <f t="shared" si="4"/>
        <v>1246.236559139785</v>
      </c>
    </row>
    <row r="87" spans="1:4">
      <c r="A87" s="15" t="s">
        <v>263</v>
      </c>
      <c r="B87" s="28">
        <v>156420</v>
      </c>
      <c r="C87" s="69">
        <v>699</v>
      </c>
      <c r="D87" s="85">
        <f t="shared" si="4"/>
        <v>751.61290322580646</v>
      </c>
    </row>
    <row r="88" spans="1:4">
      <c r="A88" s="15" t="s">
        <v>264</v>
      </c>
      <c r="B88" s="28">
        <v>156421</v>
      </c>
      <c r="C88" s="69">
        <v>699</v>
      </c>
      <c r="D88" s="85">
        <f t="shared" si="4"/>
        <v>751.61290322580646</v>
      </c>
    </row>
    <row r="89" spans="1:4">
      <c r="A89" s="15" t="s">
        <v>3</v>
      </c>
      <c r="B89" s="28">
        <v>156423</v>
      </c>
      <c r="C89" s="69">
        <v>1159</v>
      </c>
      <c r="D89" s="85">
        <f t="shared" si="4"/>
        <v>1246.236559139785</v>
      </c>
    </row>
    <row r="90" spans="1:4">
      <c r="A90" s="15" t="s">
        <v>4</v>
      </c>
      <c r="B90" s="28">
        <v>156424</v>
      </c>
      <c r="C90" s="69">
        <v>1269</v>
      </c>
      <c r="D90" s="85">
        <f t="shared" si="4"/>
        <v>1364.516129032258</v>
      </c>
    </row>
    <row r="91" spans="1:4">
      <c r="A91" s="15" t="s">
        <v>5</v>
      </c>
      <c r="B91" s="28">
        <v>156425</v>
      </c>
      <c r="C91" s="69">
        <v>925</v>
      </c>
      <c r="D91" s="85">
        <f t="shared" si="4"/>
        <v>994.6236559139785</v>
      </c>
    </row>
    <row r="92" spans="1:4">
      <c r="A92" s="15" t="s">
        <v>770</v>
      </c>
      <c r="B92" s="21">
        <v>157370</v>
      </c>
      <c r="C92" s="69">
        <v>1049</v>
      </c>
      <c r="D92" s="85">
        <f t="shared" si="4"/>
        <v>1127.9569892473119</v>
      </c>
    </row>
    <row r="93" spans="1:4">
      <c r="A93" s="15" t="s">
        <v>771</v>
      </c>
      <c r="B93" s="21">
        <v>157369</v>
      </c>
      <c r="C93" s="69">
        <v>1049</v>
      </c>
      <c r="D93" s="85">
        <f t="shared" si="4"/>
        <v>1127.9569892473119</v>
      </c>
    </row>
    <row r="94" spans="1:4">
      <c r="A94" s="15" t="s">
        <v>772</v>
      </c>
      <c r="B94" s="21">
        <v>157368</v>
      </c>
      <c r="C94" s="69">
        <v>1049</v>
      </c>
      <c r="D94" s="85">
        <f t="shared" si="4"/>
        <v>1127.9569892473119</v>
      </c>
    </row>
    <row r="95" spans="1:4">
      <c r="A95" s="17" t="s">
        <v>6</v>
      </c>
      <c r="B95" s="28">
        <v>157228</v>
      </c>
      <c r="C95" s="68">
        <v>309</v>
      </c>
      <c r="D95" s="85">
        <f t="shared" si="4"/>
        <v>332.25806451612902</v>
      </c>
    </row>
    <row r="96" spans="1:4">
      <c r="A96" s="17" t="s">
        <v>262</v>
      </c>
      <c r="B96" s="21">
        <v>157327</v>
      </c>
      <c r="C96" s="68">
        <v>185</v>
      </c>
      <c r="D96" s="85">
        <f t="shared" si="4"/>
        <v>198.92473118279568</v>
      </c>
    </row>
    <row r="97" spans="1:4">
      <c r="A97" s="15" t="s">
        <v>102</v>
      </c>
      <c r="B97" s="16">
        <v>156427</v>
      </c>
      <c r="C97" s="73">
        <v>189</v>
      </c>
      <c r="D97" s="85">
        <f t="shared" si="4"/>
        <v>203.2258064516129</v>
      </c>
    </row>
    <row r="98" spans="1:4">
      <c r="A98" s="15" t="s">
        <v>103</v>
      </c>
      <c r="B98" s="16">
        <v>156428</v>
      </c>
      <c r="C98" s="69">
        <v>189</v>
      </c>
      <c r="D98" s="85">
        <f t="shared" si="4"/>
        <v>203.2258064516129</v>
      </c>
    </row>
    <row r="99" spans="1:4">
      <c r="A99" s="15" t="s">
        <v>147</v>
      </c>
      <c r="B99" s="16">
        <v>156832</v>
      </c>
      <c r="C99" s="69">
        <v>285</v>
      </c>
      <c r="D99" s="85">
        <f t="shared" si="4"/>
        <v>306.45161290322579</v>
      </c>
    </row>
    <row r="100" spans="1:4">
      <c r="A100" s="15" t="s">
        <v>83</v>
      </c>
      <c r="B100" s="16">
        <v>224910</v>
      </c>
      <c r="C100" s="68">
        <v>195</v>
      </c>
      <c r="D100" s="85">
        <f t="shared" si="4"/>
        <v>209.67741935483869</v>
      </c>
    </row>
    <row r="101" spans="1:4" ht="15.75" thickBot="1">
      <c r="A101" s="23" t="s">
        <v>82</v>
      </c>
      <c r="B101" s="18">
        <v>750003</v>
      </c>
      <c r="C101" s="75">
        <v>45</v>
      </c>
      <c r="D101" s="86">
        <f t="shared" si="4"/>
        <v>48.387096774193544</v>
      </c>
    </row>
  </sheetData>
  <phoneticPr fontId="11" type="noConversion"/>
  <pageMargins left="0.45" right="0.45" top="0.75" bottom="0.75" header="0.3" footer="0.3"/>
  <pageSetup orientation="portrait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D82"/>
  <sheetViews>
    <sheetView topLeftCell="A14" workbookViewId="0">
      <selection activeCell="L36" sqref="L36"/>
    </sheetView>
  </sheetViews>
  <sheetFormatPr defaultColWidth="8.85546875" defaultRowHeight="15"/>
  <cols>
    <col min="1" max="1" width="52.42578125" style="19" bestFit="1" customWidth="1"/>
    <col min="2" max="2" width="10" style="19" customWidth="1"/>
    <col min="3" max="3" width="14.140625" style="19" hidden="1" customWidth="1"/>
    <col min="4" max="4" width="14.7109375" style="77" customWidth="1"/>
    <col min="5" max="16384" width="8.85546875" style="19"/>
  </cols>
  <sheetData>
    <row r="1" spans="1:4">
      <c r="D1" s="87"/>
    </row>
    <row r="2" spans="1:4" ht="18.75">
      <c r="A2" s="100" t="s">
        <v>2</v>
      </c>
      <c r="D2" s="87"/>
    </row>
    <row r="3" spans="1:4">
      <c r="D3" s="87"/>
    </row>
    <row r="4" spans="1:4" ht="15.75" thickBot="1">
      <c r="A4" s="19" t="s">
        <v>775</v>
      </c>
      <c r="B4" s="20"/>
      <c r="C4" s="39" t="s">
        <v>115</v>
      </c>
    </row>
    <row r="5" spans="1:4" ht="30.75" thickBot="1">
      <c r="A5" s="24" t="s">
        <v>209</v>
      </c>
      <c r="B5" s="12" t="s">
        <v>218</v>
      </c>
      <c r="C5" s="11" t="s">
        <v>219</v>
      </c>
      <c r="D5" s="78" t="s">
        <v>219</v>
      </c>
    </row>
    <row r="6" spans="1:4">
      <c r="A6" s="13" t="s">
        <v>210</v>
      </c>
      <c r="B6" s="14">
        <v>351320</v>
      </c>
      <c r="C6" s="70">
        <v>2669</v>
      </c>
      <c r="D6" s="79">
        <f t="shared" ref="D6:D12" si="0">C6/0.93</f>
        <v>2869.8924731182792</v>
      </c>
    </row>
    <row r="7" spans="1:4">
      <c r="A7" s="15" t="s">
        <v>211</v>
      </c>
      <c r="B7" s="16">
        <v>351321</v>
      </c>
      <c r="C7" s="68">
        <v>2669</v>
      </c>
      <c r="D7" s="80">
        <f t="shared" si="0"/>
        <v>2869.8924731182792</v>
      </c>
    </row>
    <row r="8" spans="1:4">
      <c r="A8" s="15" t="s">
        <v>192</v>
      </c>
      <c r="B8" s="16">
        <v>156840</v>
      </c>
      <c r="C8" s="69">
        <v>169</v>
      </c>
      <c r="D8" s="80">
        <f t="shared" si="0"/>
        <v>181.72043010752688</v>
      </c>
    </row>
    <row r="9" spans="1:4">
      <c r="A9" s="15" t="s">
        <v>276</v>
      </c>
      <c r="B9" s="16">
        <v>157446</v>
      </c>
      <c r="C9" s="69">
        <v>139</v>
      </c>
      <c r="D9" s="80">
        <f t="shared" si="0"/>
        <v>149.46236559139786</v>
      </c>
    </row>
    <row r="10" spans="1:4">
      <c r="A10" s="15" t="s">
        <v>193</v>
      </c>
      <c r="B10" s="16">
        <v>156854</v>
      </c>
      <c r="C10" s="69">
        <v>259</v>
      </c>
      <c r="D10" s="80">
        <f t="shared" si="0"/>
        <v>278.49462365591398</v>
      </c>
    </row>
    <row r="11" spans="1:4">
      <c r="A11" s="15" t="s">
        <v>194</v>
      </c>
      <c r="B11" s="16">
        <v>156860</v>
      </c>
      <c r="C11" s="69">
        <v>389</v>
      </c>
      <c r="D11" s="80">
        <f t="shared" si="0"/>
        <v>418.27956989247309</v>
      </c>
    </row>
    <row r="12" spans="1:4">
      <c r="A12" s="15" t="s">
        <v>148</v>
      </c>
      <c r="B12" s="16">
        <v>156852</v>
      </c>
      <c r="C12" s="68">
        <v>175</v>
      </c>
      <c r="D12" s="80">
        <f t="shared" si="0"/>
        <v>188.17204301075267</v>
      </c>
    </row>
    <row r="13" spans="1:4">
      <c r="A13" s="15" t="s">
        <v>149</v>
      </c>
      <c r="B13" s="16">
        <v>156853</v>
      </c>
      <c r="C13" s="68">
        <v>175</v>
      </c>
      <c r="D13" s="80">
        <f>C14/0.93</f>
        <v>209.67741935483869</v>
      </c>
    </row>
    <row r="14" spans="1:4">
      <c r="A14" s="15" t="s">
        <v>150</v>
      </c>
      <c r="B14" s="16">
        <v>156851</v>
      </c>
      <c r="C14" s="69">
        <v>195</v>
      </c>
      <c r="D14" s="80">
        <f>C14/0.93</f>
        <v>209.67741935483869</v>
      </c>
    </row>
    <row r="15" spans="1:4">
      <c r="A15" s="17" t="s">
        <v>151</v>
      </c>
      <c r="B15" s="16">
        <v>157278</v>
      </c>
      <c r="C15" s="76" t="s">
        <v>277</v>
      </c>
      <c r="D15" s="80" t="s">
        <v>778</v>
      </c>
    </row>
    <row r="16" spans="1:4">
      <c r="A16" s="15" t="s">
        <v>195</v>
      </c>
      <c r="B16" s="21">
        <v>156867</v>
      </c>
      <c r="C16" s="69">
        <v>828</v>
      </c>
      <c r="D16" s="80">
        <f t="shared" ref="D16:D32" si="1">C16/0.93</f>
        <v>890.32258064516122</v>
      </c>
    </row>
    <row r="17" spans="1:4">
      <c r="A17" s="15" t="s">
        <v>200</v>
      </c>
      <c r="B17" s="21">
        <v>156869</v>
      </c>
      <c r="C17" s="69">
        <v>1235</v>
      </c>
      <c r="D17" s="80">
        <f t="shared" si="1"/>
        <v>1327.9569892473119</v>
      </c>
    </row>
    <row r="18" spans="1:4">
      <c r="A18" s="15" t="s">
        <v>201</v>
      </c>
      <c r="B18" s="21">
        <v>156868</v>
      </c>
      <c r="C18" s="69">
        <v>825</v>
      </c>
      <c r="D18" s="80">
        <f t="shared" si="1"/>
        <v>887.0967741935483</v>
      </c>
    </row>
    <row r="19" spans="1:4">
      <c r="A19" s="15" t="s">
        <v>196</v>
      </c>
      <c r="B19" s="21">
        <v>156887</v>
      </c>
      <c r="C19" s="69">
        <v>825</v>
      </c>
      <c r="D19" s="80">
        <f t="shared" si="1"/>
        <v>887.0967741935483</v>
      </c>
    </row>
    <row r="20" spans="1:4">
      <c r="A20" s="15" t="s">
        <v>202</v>
      </c>
      <c r="B20" s="21">
        <v>156888</v>
      </c>
      <c r="C20" s="69">
        <v>825</v>
      </c>
      <c r="D20" s="80">
        <f t="shared" si="1"/>
        <v>887.0967741935483</v>
      </c>
    </row>
    <row r="21" spans="1:4">
      <c r="A21" s="15" t="s">
        <v>197</v>
      </c>
      <c r="B21" s="21">
        <v>156889</v>
      </c>
      <c r="C21" s="69">
        <v>1129</v>
      </c>
      <c r="D21" s="80">
        <f t="shared" si="1"/>
        <v>1213.9784946236559</v>
      </c>
    </row>
    <row r="22" spans="1:4">
      <c r="A22" s="29" t="s">
        <v>109</v>
      </c>
      <c r="B22" s="21">
        <v>156890</v>
      </c>
      <c r="C22" s="69">
        <v>409</v>
      </c>
      <c r="D22" s="80">
        <f t="shared" si="1"/>
        <v>439.78494623655911</v>
      </c>
    </row>
    <row r="23" spans="1:4">
      <c r="A23" s="29" t="s">
        <v>110</v>
      </c>
      <c r="B23" s="21">
        <v>156891</v>
      </c>
      <c r="C23" s="69">
        <v>409</v>
      </c>
      <c r="D23" s="80">
        <f t="shared" si="1"/>
        <v>439.78494623655911</v>
      </c>
    </row>
    <row r="24" spans="1:4">
      <c r="A24" s="29" t="s">
        <v>112</v>
      </c>
      <c r="B24" s="21">
        <v>156892</v>
      </c>
      <c r="C24" s="69">
        <v>409</v>
      </c>
      <c r="D24" s="80">
        <f t="shared" si="1"/>
        <v>439.78494623655911</v>
      </c>
    </row>
    <row r="25" spans="1:4">
      <c r="A25" s="15" t="s">
        <v>198</v>
      </c>
      <c r="B25" s="21">
        <v>157000</v>
      </c>
      <c r="C25" s="69">
        <v>515</v>
      </c>
      <c r="D25" s="80">
        <f t="shared" si="1"/>
        <v>553.76344086021504</v>
      </c>
    </row>
    <row r="26" spans="1:4">
      <c r="A26" s="15" t="s">
        <v>203</v>
      </c>
      <c r="B26" s="21">
        <v>157001</v>
      </c>
      <c r="C26" s="69">
        <v>515</v>
      </c>
      <c r="D26" s="80">
        <f t="shared" si="1"/>
        <v>553.76344086021504</v>
      </c>
    </row>
    <row r="27" spans="1:4">
      <c r="A27" s="15" t="s">
        <v>199</v>
      </c>
      <c r="B27" s="21">
        <v>156870</v>
      </c>
      <c r="C27" s="69">
        <v>515</v>
      </c>
      <c r="D27" s="80">
        <f t="shared" si="1"/>
        <v>553.76344086021504</v>
      </c>
    </row>
    <row r="28" spans="1:4">
      <c r="A28" s="15" t="s">
        <v>204</v>
      </c>
      <c r="B28" s="21">
        <v>156871</v>
      </c>
      <c r="C28" s="69">
        <v>515</v>
      </c>
      <c r="D28" s="80">
        <f t="shared" si="1"/>
        <v>553.76344086021504</v>
      </c>
    </row>
    <row r="29" spans="1:4">
      <c r="A29" s="15" t="s">
        <v>205</v>
      </c>
      <c r="B29" s="16">
        <v>156881</v>
      </c>
      <c r="C29" s="69">
        <v>135</v>
      </c>
      <c r="D29" s="80">
        <f t="shared" si="1"/>
        <v>145.16129032258064</v>
      </c>
    </row>
    <row r="30" spans="1:4">
      <c r="A30" s="15" t="s">
        <v>206</v>
      </c>
      <c r="B30" s="16">
        <v>157233</v>
      </c>
      <c r="C30" s="69">
        <v>135</v>
      </c>
      <c r="D30" s="80">
        <f t="shared" si="1"/>
        <v>145.16129032258064</v>
      </c>
    </row>
    <row r="31" spans="1:4">
      <c r="A31" s="15" t="s">
        <v>207</v>
      </c>
      <c r="B31" s="16">
        <v>157234</v>
      </c>
      <c r="C31" s="69">
        <v>65</v>
      </c>
      <c r="D31" s="80">
        <f t="shared" si="1"/>
        <v>69.892473118279568</v>
      </c>
    </row>
    <row r="32" spans="1:4" ht="15.75" thickBot="1">
      <c r="A32" s="23" t="s">
        <v>208</v>
      </c>
      <c r="B32" s="18">
        <v>157235</v>
      </c>
      <c r="C32" s="74">
        <v>65</v>
      </c>
      <c r="D32" s="81">
        <f t="shared" si="1"/>
        <v>69.892473118279568</v>
      </c>
    </row>
    <row r="33" spans="1:4">
      <c r="A33" s="9" t="s">
        <v>111</v>
      </c>
      <c r="B33" s="3"/>
      <c r="C33" s="2"/>
    </row>
    <row r="34" spans="1:4" ht="15.75" thickBot="1">
      <c r="A34" s="9"/>
      <c r="B34" s="3"/>
      <c r="C34" s="2"/>
    </row>
    <row r="35" spans="1:4" ht="30.75" thickBot="1">
      <c r="A35" s="24" t="s">
        <v>278</v>
      </c>
      <c r="B35" s="12" t="s">
        <v>218</v>
      </c>
      <c r="C35" s="11" t="s">
        <v>219</v>
      </c>
      <c r="D35" s="78" t="s">
        <v>219</v>
      </c>
    </row>
    <row r="36" spans="1:4">
      <c r="A36" s="13" t="s">
        <v>188</v>
      </c>
      <c r="B36" s="14">
        <v>351345</v>
      </c>
      <c r="C36" s="70">
        <v>2749</v>
      </c>
      <c r="D36" s="79">
        <f t="shared" ref="D36:D50" si="2">C36/0.93</f>
        <v>2955.9139784946233</v>
      </c>
    </row>
    <row r="37" spans="1:4">
      <c r="A37" s="15" t="s">
        <v>126</v>
      </c>
      <c r="B37" s="16">
        <v>157416</v>
      </c>
      <c r="C37" s="68">
        <v>189</v>
      </c>
      <c r="D37" s="80">
        <f t="shared" si="2"/>
        <v>203.2258064516129</v>
      </c>
    </row>
    <row r="38" spans="1:4">
      <c r="A38" s="15" t="s">
        <v>127</v>
      </c>
      <c r="B38" s="16">
        <v>157415</v>
      </c>
      <c r="C38" s="69">
        <v>189</v>
      </c>
      <c r="D38" s="80">
        <f t="shared" si="2"/>
        <v>203.2258064516129</v>
      </c>
    </row>
    <row r="39" spans="1:4">
      <c r="A39" s="15" t="s">
        <v>279</v>
      </c>
      <c r="B39" s="16">
        <v>157417</v>
      </c>
      <c r="C39" s="69">
        <v>419</v>
      </c>
      <c r="D39" s="80">
        <f t="shared" si="2"/>
        <v>450.53763440860212</v>
      </c>
    </row>
    <row r="40" spans="1:4">
      <c r="A40" s="15" t="s">
        <v>280</v>
      </c>
      <c r="B40" s="16">
        <v>157413</v>
      </c>
      <c r="C40" s="69">
        <v>349</v>
      </c>
      <c r="D40" s="80">
        <f t="shared" si="2"/>
        <v>375.26881720430106</v>
      </c>
    </row>
    <row r="41" spans="1:4">
      <c r="A41" s="15" t="s">
        <v>281</v>
      </c>
      <c r="B41" s="16">
        <v>157414</v>
      </c>
      <c r="C41" s="69">
        <v>349</v>
      </c>
      <c r="D41" s="80">
        <f t="shared" si="2"/>
        <v>375.26881720430106</v>
      </c>
    </row>
    <row r="42" spans="1:4">
      <c r="A42" s="15" t="s">
        <v>282</v>
      </c>
      <c r="B42" s="16">
        <v>157407</v>
      </c>
      <c r="C42" s="68">
        <v>189</v>
      </c>
      <c r="D42" s="80">
        <f t="shared" si="2"/>
        <v>203.2258064516129</v>
      </c>
    </row>
    <row r="43" spans="1:4">
      <c r="A43" s="15" t="s">
        <v>283</v>
      </c>
      <c r="B43" s="16">
        <v>157425</v>
      </c>
      <c r="C43" s="68">
        <v>199</v>
      </c>
      <c r="D43" s="80">
        <f t="shared" si="2"/>
        <v>213.97849462365591</v>
      </c>
    </row>
    <row r="44" spans="1:4">
      <c r="A44" s="15" t="s">
        <v>284</v>
      </c>
      <c r="B44" s="21">
        <v>157418</v>
      </c>
      <c r="C44" s="69">
        <v>349</v>
      </c>
      <c r="D44" s="80">
        <f t="shared" si="2"/>
        <v>375.26881720430106</v>
      </c>
    </row>
    <row r="45" spans="1:4">
      <c r="A45" s="17" t="s">
        <v>285</v>
      </c>
      <c r="B45" s="21">
        <v>157419</v>
      </c>
      <c r="C45" s="69">
        <v>349</v>
      </c>
      <c r="D45" s="80">
        <f t="shared" si="2"/>
        <v>375.26881720430106</v>
      </c>
    </row>
    <row r="46" spans="1:4">
      <c r="A46" s="17" t="s">
        <v>286</v>
      </c>
      <c r="B46" s="21">
        <v>157420</v>
      </c>
      <c r="C46" s="69">
        <v>349</v>
      </c>
      <c r="D46" s="80">
        <f t="shared" si="2"/>
        <v>375.26881720430106</v>
      </c>
    </row>
    <row r="47" spans="1:4">
      <c r="A47" s="17" t="s">
        <v>287</v>
      </c>
      <c r="B47" s="21">
        <v>157421</v>
      </c>
      <c r="C47" s="69">
        <v>499</v>
      </c>
      <c r="D47" s="80">
        <f t="shared" si="2"/>
        <v>536.55913978494618</v>
      </c>
    </row>
    <row r="48" spans="1:4">
      <c r="A48" s="17" t="s">
        <v>167</v>
      </c>
      <c r="B48" s="21">
        <v>157422</v>
      </c>
      <c r="C48" s="69">
        <v>199</v>
      </c>
      <c r="D48" s="80">
        <f t="shared" si="2"/>
        <v>213.97849462365591</v>
      </c>
    </row>
    <row r="49" spans="1:4">
      <c r="A49" s="17" t="s">
        <v>168</v>
      </c>
      <c r="B49" s="21">
        <v>157423</v>
      </c>
      <c r="C49" s="69">
        <v>299</v>
      </c>
      <c r="D49" s="80">
        <f t="shared" si="2"/>
        <v>321.50537634408602</v>
      </c>
    </row>
    <row r="50" spans="1:4" ht="15.75" thickBot="1">
      <c r="A50" s="57" t="s">
        <v>75</v>
      </c>
      <c r="B50" s="18">
        <v>157454</v>
      </c>
      <c r="C50" s="69">
        <v>249</v>
      </c>
      <c r="D50" s="81">
        <f t="shared" si="2"/>
        <v>267.74193548387098</v>
      </c>
    </row>
    <row r="51" spans="1:4" ht="15.75" thickBot="1">
      <c r="A51" s="1"/>
      <c r="B51" s="1"/>
      <c r="C51" s="1"/>
    </row>
    <row r="52" spans="1:4" ht="30.75" thickBot="1">
      <c r="A52" s="24" t="s">
        <v>152</v>
      </c>
      <c r="B52" s="12" t="s">
        <v>218</v>
      </c>
      <c r="C52" s="11" t="s">
        <v>219</v>
      </c>
      <c r="D52" s="78" t="s">
        <v>219</v>
      </c>
    </row>
    <row r="53" spans="1:4">
      <c r="A53" s="13" t="s">
        <v>210</v>
      </c>
      <c r="B53" s="14">
        <v>351340</v>
      </c>
      <c r="C53" s="70">
        <v>3109</v>
      </c>
      <c r="D53" s="79">
        <f t="shared" ref="D53:D81" si="3">C53/0.93</f>
        <v>3343.010752688172</v>
      </c>
    </row>
    <row r="54" spans="1:4">
      <c r="A54" s="15" t="s">
        <v>211</v>
      </c>
      <c r="B54" s="16">
        <v>351341</v>
      </c>
      <c r="C54" s="68">
        <v>3109</v>
      </c>
      <c r="D54" s="80">
        <f t="shared" si="3"/>
        <v>3343.010752688172</v>
      </c>
    </row>
    <row r="55" spans="1:4">
      <c r="A55" s="15" t="s">
        <v>192</v>
      </c>
      <c r="B55" s="16">
        <v>156855</v>
      </c>
      <c r="C55" s="69">
        <v>255</v>
      </c>
      <c r="D55" s="80">
        <f t="shared" si="3"/>
        <v>274.19354838709677</v>
      </c>
    </row>
    <row r="56" spans="1:4">
      <c r="A56" s="15" t="s">
        <v>276</v>
      </c>
      <c r="B56" s="16">
        <v>157447</v>
      </c>
      <c r="C56" s="69">
        <v>219</v>
      </c>
      <c r="D56" s="80">
        <f t="shared" si="3"/>
        <v>235.48387096774192</v>
      </c>
    </row>
    <row r="57" spans="1:4">
      <c r="A57" s="15" t="s">
        <v>193</v>
      </c>
      <c r="B57" s="16">
        <v>156859</v>
      </c>
      <c r="C57" s="69">
        <v>409</v>
      </c>
      <c r="D57" s="80">
        <f t="shared" si="3"/>
        <v>439.78494623655911</v>
      </c>
    </row>
    <row r="58" spans="1:4">
      <c r="A58" s="15" t="s">
        <v>194</v>
      </c>
      <c r="B58" s="16">
        <v>156862</v>
      </c>
      <c r="C58" s="69">
        <v>509</v>
      </c>
      <c r="D58" s="80">
        <f t="shared" si="3"/>
        <v>547.31182795698919</v>
      </c>
    </row>
    <row r="59" spans="1:4">
      <c r="A59" s="15" t="s">
        <v>773</v>
      </c>
      <c r="B59" s="16">
        <v>156857</v>
      </c>
      <c r="C59" s="69">
        <v>255</v>
      </c>
      <c r="D59" s="80">
        <f t="shared" si="3"/>
        <v>274.19354838709677</v>
      </c>
    </row>
    <row r="60" spans="1:4">
      <c r="A60" s="15" t="s">
        <v>153</v>
      </c>
      <c r="B60" s="16">
        <v>156858</v>
      </c>
      <c r="C60" s="69">
        <v>255</v>
      </c>
      <c r="D60" s="80">
        <f t="shared" si="3"/>
        <v>274.19354838709677</v>
      </c>
    </row>
    <row r="61" spans="1:4">
      <c r="A61" s="17" t="s">
        <v>154</v>
      </c>
      <c r="B61" s="16">
        <v>156856</v>
      </c>
      <c r="C61" s="69">
        <v>309</v>
      </c>
      <c r="D61" s="80">
        <f t="shared" si="3"/>
        <v>332.25806451612902</v>
      </c>
    </row>
    <row r="62" spans="1:4">
      <c r="A62" s="17" t="s">
        <v>151</v>
      </c>
      <c r="B62" s="16">
        <v>157279</v>
      </c>
      <c r="C62" s="69">
        <v>309</v>
      </c>
      <c r="D62" s="80">
        <f t="shared" si="3"/>
        <v>332.25806451612902</v>
      </c>
    </row>
    <row r="63" spans="1:4">
      <c r="A63" s="15" t="s">
        <v>195</v>
      </c>
      <c r="B63" s="21">
        <v>157016</v>
      </c>
      <c r="C63" s="69">
        <v>1235</v>
      </c>
      <c r="D63" s="80">
        <f t="shared" si="3"/>
        <v>1327.9569892473119</v>
      </c>
    </row>
    <row r="64" spans="1:4">
      <c r="A64" s="15" t="s">
        <v>200</v>
      </c>
      <c r="B64" s="21">
        <v>157018</v>
      </c>
      <c r="C64" s="69">
        <v>1545</v>
      </c>
      <c r="D64" s="80">
        <f t="shared" si="3"/>
        <v>1661.2903225806451</v>
      </c>
    </row>
    <row r="65" spans="1:4">
      <c r="A65" s="15" t="s">
        <v>201</v>
      </c>
      <c r="B65" s="21">
        <v>157017</v>
      </c>
      <c r="C65" s="69">
        <v>1235</v>
      </c>
      <c r="D65" s="80">
        <f t="shared" si="3"/>
        <v>1327.9569892473119</v>
      </c>
    </row>
    <row r="66" spans="1:4">
      <c r="A66" s="15" t="s">
        <v>212</v>
      </c>
      <c r="B66" s="21">
        <v>157019</v>
      </c>
      <c r="C66" s="69">
        <v>1235</v>
      </c>
      <c r="D66" s="80">
        <f t="shared" si="3"/>
        <v>1327.9569892473119</v>
      </c>
    </row>
    <row r="67" spans="1:4">
      <c r="A67" s="15" t="s">
        <v>214</v>
      </c>
      <c r="B67" s="21">
        <v>157020</v>
      </c>
      <c r="C67" s="69">
        <v>1235</v>
      </c>
      <c r="D67" s="80">
        <f t="shared" si="3"/>
        <v>1327.9569892473119</v>
      </c>
    </row>
    <row r="68" spans="1:4">
      <c r="A68" s="15" t="s">
        <v>197</v>
      </c>
      <c r="B68" s="21">
        <v>157021</v>
      </c>
      <c r="C68" s="69">
        <v>1545</v>
      </c>
      <c r="D68" s="80">
        <f t="shared" si="3"/>
        <v>1661.2903225806451</v>
      </c>
    </row>
    <row r="69" spans="1:4">
      <c r="A69" s="30" t="s">
        <v>109</v>
      </c>
      <c r="B69" s="21">
        <v>157013</v>
      </c>
      <c r="C69" s="69">
        <v>619</v>
      </c>
      <c r="D69" s="80">
        <f t="shared" si="3"/>
        <v>665.59139784946228</v>
      </c>
    </row>
    <row r="70" spans="1:4">
      <c r="A70" s="30" t="s">
        <v>113</v>
      </c>
      <c r="B70" s="21">
        <v>157014</v>
      </c>
      <c r="C70" s="69">
        <v>619</v>
      </c>
      <c r="D70" s="80">
        <f t="shared" si="3"/>
        <v>665.59139784946228</v>
      </c>
    </row>
    <row r="71" spans="1:4">
      <c r="A71" s="30" t="s">
        <v>114</v>
      </c>
      <c r="B71" s="21">
        <v>157015</v>
      </c>
      <c r="C71" s="69">
        <v>619</v>
      </c>
      <c r="D71" s="80">
        <f t="shared" si="3"/>
        <v>665.59139784946228</v>
      </c>
    </row>
    <row r="72" spans="1:4">
      <c r="A72" s="15" t="s">
        <v>198</v>
      </c>
      <c r="B72" s="21">
        <v>157008</v>
      </c>
      <c r="C72" s="69">
        <v>825</v>
      </c>
      <c r="D72" s="80">
        <f t="shared" si="3"/>
        <v>887.0967741935483</v>
      </c>
    </row>
    <row r="73" spans="1:4">
      <c r="A73" s="15" t="s">
        <v>203</v>
      </c>
      <c r="B73" s="21">
        <v>157009</v>
      </c>
      <c r="C73" s="69">
        <v>825</v>
      </c>
      <c r="D73" s="80">
        <f t="shared" si="3"/>
        <v>887.0967741935483</v>
      </c>
    </row>
    <row r="74" spans="1:4">
      <c r="A74" s="15" t="s">
        <v>213</v>
      </c>
      <c r="B74" s="21">
        <v>157010</v>
      </c>
      <c r="C74" s="69">
        <v>825</v>
      </c>
      <c r="D74" s="80">
        <f t="shared" si="3"/>
        <v>887.0967741935483</v>
      </c>
    </row>
    <row r="75" spans="1:4">
      <c r="A75" s="15" t="s">
        <v>215</v>
      </c>
      <c r="B75" s="21">
        <v>157011</v>
      </c>
      <c r="C75" s="69">
        <v>825</v>
      </c>
      <c r="D75" s="80">
        <f t="shared" si="3"/>
        <v>887.0967741935483</v>
      </c>
    </row>
    <row r="76" spans="1:4">
      <c r="A76" s="17" t="s">
        <v>216</v>
      </c>
      <c r="B76" s="16">
        <v>157057</v>
      </c>
      <c r="C76" s="69">
        <v>379</v>
      </c>
      <c r="D76" s="80">
        <f t="shared" si="3"/>
        <v>407.52688172043008</v>
      </c>
    </row>
    <row r="77" spans="1:4">
      <c r="A77" s="17" t="s">
        <v>217</v>
      </c>
      <c r="B77" s="16">
        <v>225365</v>
      </c>
      <c r="C77" s="69">
        <v>99</v>
      </c>
      <c r="D77" s="80">
        <f t="shared" si="3"/>
        <v>106.45161290322581</v>
      </c>
    </row>
    <row r="78" spans="1:4">
      <c r="A78" s="15" t="s">
        <v>205</v>
      </c>
      <c r="B78" s="16">
        <v>157056</v>
      </c>
      <c r="C78" s="69">
        <v>135</v>
      </c>
      <c r="D78" s="80">
        <f t="shared" si="3"/>
        <v>145.16129032258064</v>
      </c>
    </row>
    <row r="79" spans="1:4">
      <c r="A79" s="15" t="s">
        <v>206</v>
      </c>
      <c r="B79" s="16">
        <v>157055</v>
      </c>
      <c r="C79" s="69">
        <v>135</v>
      </c>
      <c r="D79" s="80">
        <f t="shared" si="3"/>
        <v>145.16129032258064</v>
      </c>
    </row>
    <row r="80" spans="1:4">
      <c r="A80" s="15" t="s">
        <v>207</v>
      </c>
      <c r="B80" s="16">
        <v>157240</v>
      </c>
      <c r="C80" s="69">
        <v>65</v>
      </c>
      <c r="D80" s="80">
        <f t="shared" si="3"/>
        <v>69.892473118279568</v>
      </c>
    </row>
    <row r="81" spans="1:4" ht="15.75" thickBot="1">
      <c r="A81" s="23" t="s">
        <v>208</v>
      </c>
      <c r="B81" s="18">
        <v>157241</v>
      </c>
      <c r="C81" s="74">
        <v>65</v>
      </c>
      <c r="D81" s="81">
        <f t="shared" si="3"/>
        <v>69.892473118279568</v>
      </c>
    </row>
    <row r="82" spans="1:4">
      <c r="A82" s="9" t="s">
        <v>111</v>
      </c>
      <c r="B82" s="1"/>
      <c r="C82" s="1"/>
    </row>
  </sheetData>
  <phoneticPr fontId="11" type="noConversion"/>
  <pageMargins left="0.7" right="0.7" top="0.75" bottom="0.75" header="0.3" footer="0.3"/>
  <pageSetup orientation="portrait" verticalDpi="0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enableFormatConditionsCalculation="0"/>
  <dimension ref="A1:E367"/>
  <sheetViews>
    <sheetView workbookViewId="0">
      <selection activeCell="H297" sqref="H297"/>
    </sheetView>
  </sheetViews>
  <sheetFormatPr defaultColWidth="8.85546875" defaultRowHeight="14.25"/>
  <cols>
    <col min="1" max="1" width="24" style="3" customWidth="1"/>
    <col min="2" max="2" width="57.28515625" style="3" customWidth="1"/>
    <col min="3" max="3" width="13.7109375" style="63" customWidth="1"/>
    <col min="4" max="16384" width="8.85546875" style="1"/>
  </cols>
  <sheetData>
    <row r="1" spans="1:5" ht="34.5" customHeight="1">
      <c r="A1" s="65" t="s">
        <v>774</v>
      </c>
      <c r="B1" s="65" t="s">
        <v>169</v>
      </c>
      <c r="C1" s="66" t="s">
        <v>219</v>
      </c>
    </row>
    <row r="2" spans="1:5">
      <c r="A2" s="40" t="s">
        <v>176</v>
      </c>
      <c r="B2" s="1" t="s">
        <v>177</v>
      </c>
      <c r="C2" s="62">
        <v>24</v>
      </c>
    </row>
    <row r="3" spans="1:5">
      <c r="A3" s="40" t="s">
        <v>360</v>
      </c>
      <c r="B3" s="1" t="s">
        <v>361</v>
      </c>
      <c r="C3" s="63">
        <v>124</v>
      </c>
    </row>
    <row r="4" spans="1:5">
      <c r="A4" s="40" t="s">
        <v>481</v>
      </c>
      <c r="B4" s="1" t="s">
        <v>482</v>
      </c>
      <c r="C4" s="62">
        <v>124</v>
      </c>
    </row>
    <row r="5" spans="1:5">
      <c r="A5" s="40" t="s">
        <v>449</v>
      </c>
      <c r="B5" s="1" t="s">
        <v>450</v>
      </c>
      <c r="C5" s="63">
        <v>113</v>
      </c>
    </row>
    <row r="6" spans="1:5">
      <c r="A6" s="40" t="s">
        <v>238</v>
      </c>
      <c r="B6" s="1" t="s">
        <v>239</v>
      </c>
      <c r="C6" s="62">
        <v>134</v>
      </c>
    </row>
    <row r="7" spans="1:5">
      <c r="A7" s="40" t="s">
        <v>366</v>
      </c>
      <c r="B7" s="1" t="s">
        <v>367</v>
      </c>
      <c r="C7" s="62">
        <v>134</v>
      </c>
    </row>
    <row r="8" spans="1:5">
      <c r="A8" s="40" t="s">
        <v>236</v>
      </c>
      <c r="B8" s="1" t="s">
        <v>237</v>
      </c>
      <c r="C8" s="63">
        <v>20</v>
      </c>
    </row>
    <row r="9" spans="1:5">
      <c r="A9" s="40" t="s">
        <v>344</v>
      </c>
      <c r="B9" s="1" t="s">
        <v>345</v>
      </c>
      <c r="C9" s="63">
        <v>20</v>
      </c>
    </row>
    <row r="10" spans="1:5">
      <c r="A10" s="40" t="s">
        <v>346</v>
      </c>
      <c r="B10" s="1" t="s">
        <v>347</v>
      </c>
      <c r="C10" s="62">
        <v>134</v>
      </c>
    </row>
    <row r="11" spans="1:5">
      <c r="A11" s="40" t="s">
        <v>311</v>
      </c>
      <c r="B11" s="1" t="s">
        <v>312</v>
      </c>
      <c r="C11" s="62">
        <v>91</v>
      </c>
    </row>
    <row r="12" spans="1:5">
      <c r="A12" s="40" t="s">
        <v>313</v>
      </c>
      <c r="B12" s="1" t="s">
        <v>314</v>
      </c>
      <c r="C12" s="62">
        <v>113</v>
      </c>
    </row>
    <row r="13" spans="1:5">
      <c r="A13" s="40" t="s">
        <v>309</v>
      </c>
      <c r="B13" s="1" t="s">
        <v>310</v>
      </c>
      <c r="C13" s="62">
        <v>20</v>
      </c>
    </row>
    <row r="14" spans="1:5">
      <c r="A14" s="40" t="s">
        <v>425</v>
      </c>
      <c r="B14" s="1" t="s">
        <v>426</v>
      </c>
      <c r="C14" s="62">
        <v>81</v>
      </c>
      <c r="E14" s="1" t="s">
        <v>29</v>
      </c>
    </row>
    <row r="15" spans="1:5">
      <c r="A15" s="40" t="s">
        <v>491</v>
      </c>
      <c r="B15" s="1" t="s">
        <v>492</v>
      </c>
      <c r="C15" s="63">
        <v>203</v>
      </c>
    </row>
    <row r="16" spans="1:5">
      <c r="A16" s="40" t="s">
        <v>493</v>
      </c>
      <c r="B16" s="1" t="s">
        <v>494</v>
      </c>
      <c r="C16" s="62">
        <v>124</v>
      </c>
    </row>
    <row r="17" spans="1:3">
      <c r="A17" s="40" t="s">
        <v>364</v>
      </c>
      <c r="B17" s="1" t="s">
        <v>365</v>
      </c>
      <c r="C17" s="62">
        <v>268</v>
      </c>
    </row>
    <row r="18" spans="1:3">
      <c r="A18" s="40" t="s">
        <v>373</v>
      </c>
      <c r="B18" s="1" t="s">
        <v>374</v>
      </c>
      <c r="C18" s="62">
        <v>322</v>
      </c>
    </row>
    <row r="19" spans="1:3">
      <c r="A19" s="40" t="s">
        <v>463</v>
      </c>
      <c r="B19" s="1" t="s">
        <v>464</v>
      </c>
      <c r="C19" s="62">
        <v>300</v>
      </c>
    </row>
    <row r="20" spans="1:3">
      <c r="A20" s="40" t="s">
        <v>465</v>
      </c>
      <c r="B20" s="1" t="s">
        <v>466</v>
      </c>
      <c r="C20" s="63">
        <v>96</v>
      </c>
    </row>
    <row r="21" spans="1:3">
      <c r="A21" s="40" t="s">
        <v>477</v>
      </c>
      <c r="B21" s="1" t="s">
        <v>478</v>
      </c>
      <c r="C21" s="63">
        <v>192</v>
      </c>
    </row>
    <row r="22" spans="1:3">
      <c r="A22" s="40" t="s">
        <v>461</v>
      </c>
      <c r="B22" s="1" t="s">
        <v>462</v>
      </c>
      <c r="C22" s="63">
        <v>182</v>
      </c>
    </row>
    <row r="23" spans="1:3">
      <c r="A23" s="40" t="s">
        <v>368</v>
      </c>
      <c r="B23" s="1" t="s">
        <v>369</v>
      </c>
      <c r="C23" s="63">
        <v>16</v>
      </c>
    </row>
    <row r="24" spans="1:3">
      <c r="A24" s="40" t="s">
        <v>499</v>
      </c>
      <c r="B24" s="1" t="s">
        <v>500</v>
      </c>
      <c r="C24" s="63">
        <v>203</v>
      </c>
    </row>
    <row r="25" spans="1:3">
      <c r="A25" s="40" t="s">
        <v>479</v>
      </c>
      <c r="B25" s="1" t="s">
        <v>480</v>
      </c>
      <c r="C25" s="62">
        <v>322</v>
      </c>
    </row>
    <row r="26" spans="1:3">
      <c r="A26" s="40" t="s">
        <v>409</v>
      </c>
      <c r="B26" s="1" t="s">
        <v>410</v>
      </c>
      <c r="C26" s="62">
        <v>156</v>
      </c>
    </row>
    <row r="27" spans="1:3">
      <c r="A27" s="40" t="s">
        <v>411</v>
      </c>
      <c r="B27" s="1" t="s">
        <v>412</v>
      </c>
      <c r="C27" s="63">
        <v>113</v>
      </c>
    </row>
    <row r="28" spans="1:3">
      <c r="A28" s="40" t="s">
        <v>315</v>
      </c>
      <c r="B28" s="1" t="s">
        <v>316</v>
      </c>
      <c r="C28" s="62">
        <v>27</v>
      </c>
    </row>
    <row r="29" spans="1:3">
      <c r="A29" s="40" t="s">
        <v>175</v>
      </c>
      <c r="B29" s="1" t="s">
        <v>116</v>
      </c>
      <c r="C29" s="62">
        <v>63</v>
      </c>
    </row>
    <row r="30" spans="1:3">
      <c r="A30" s="40" t="s">
        <v>389</v>
      </c>
      <c r="B30" s="1" t="s">
        <v>390</v>
      </c>
      <c r="C30" s="63">
        <v>134</v>
      </c>
    </row>
    <row r="31" spans="1:3">
      <c r="A31" s="40" t="s">
        <v>538</v>
      </c>
      <c r="B31" s="1" t="s">
        <v>539</v>
      </c>
      <c r="C31" s="63">
        <v>752</v>
      </c>
    </row>
    <row r="32" spans="1:3">
      <c r="A32" s="40" t="s">
        <v>540</v>
      </c>
      <c r="B32" s="1" t="s">
        <v>541</v>
      </c>
      <c r="C32" s="63">
        <v>752</v>
      </c>
    </row>
    <row r="33" spans="1:3">
      <c r="A33" s="40" t="s">
        <v>542</v>
      </c>
      <c r="B33" s="1" t="s">
        <v>543</v>
      </c>
      <c r="C33" s="63">
        <v>752</v>
      </c>
    </row>
    <row r="34" spans="1:3">
      <c r="A34" s="40" t="s">
        <v>544</v>
      </c>
      <c r="B34" s="1" t="s">
        <v>545</v>
      </c>
      <c r="C34" s="63">
        <v>1242</v>
      </c>
    </row>
    <row r="35" spans="1:3">
      <c r="A35" s="40" t="s">
        <v>546</v>
      </c>
      <c r="B35" s="1" t="s">
        <v>547</v>
      </c>
      <c r="C35" s="63">
        <v>1365</v>
      </c>
    </row>
    <row r="36" spans="1:3">
      <c r="A36" s="40" t="s">
        <v>548</v>
      </c>
      <c r="B36" s="1" t="s">
        <v>549</v>
      </c>
      <c r="C36" s="63">
        <v>999</v>
      </c>
    </row>
    <row r="37" spans="1:3">
      <c r="A37" s="40" t="s">
        <v>566</v>
      </c>
      <c r="B37" s="1" t="s">
        <v>567</v>
      </c>
      <c r="C37" s="63">
        <v>124</v>
      </c>
    </row>
    <row r="38" spans="1:3">
      <c r="A38" s="40" t="s">
        <v>560</v>
      </c>
      <c r="B38" s="1" t="s">
        <v>561</v>
      </c>
      <c r="C38" s="63">
        <v>203</v>
      </c>
    </row>
    <row r="39" spans="1:3">
      <c r="A39" s="61" t="s">
        <v>562</v>
      </c>
      <c r="B39" s="1" t="s">
        <v>563</v>
      </c>
      <c r="C39" s="62">
        <v>203</v>
      </c>
    </row>
    <row r="40" spans="1:3">
      <c r="A40" s="61" t="s">
        <v>593</v>
      </c>
      <c r="B40" s="1" t="s">
        <v>594</v>
      </c>
      <c r="C40" s="63">
        <v>753</v>
      </c>
    </row>
    <row r="41" spans="1:3">
      <c r="A41" s="61" t="s">
        <v>595</v>
      </c>
      <c r="B41" s="1" t="s">
        <v>596</v>
      </c>
      <c r="C41" s="63">
        <v>752</v>
      </c>
    </row>
    <row r="42" spans="1:3">
      <c r="A42" s="61" t="s">
        <v>597</v>
      </c>
      <c r="B42" s="1" t="s">
        <v>598</v>
      </c>
      <c r="C42" s="63">
        <v>1246</v>
      </c>
    </row>
    <row r="43" spans="1:3">
      <c r="A43" s="61" t="s">
        <v>599</v>
      </c>
      <c r="B43" s="1" t="s">
        <v>600</v>
      </c>
      <c r="C43" s="63">
        <v>1365</v>
      </c>
    </row>
    <row r="44" spans="1:3">
      <c r="A44" s="61" t="s">
        <v>601</v>
      </c>
      <c r="B44" s="1" t="s">
        <v>602</v>
      </c>
      <c r="C44" s="63">
        <v>995</v>
      </c>
    </row>
    <row r="45" spans="1:3">
      <c r="A45" s="40" t="s">
        <v>621</v>
      </c>
      <c r="B45" s="1" t="s">
        <v>622</v>
      </c>
      <c r="C45" s="62">
        <v>124</v>
      </c>
    </row>
    <row r="46" spans="1:3">
      <c r="A46" s="40" t="s">
        <v>615</v>
      </c>
      <c r="B46" s="1" t="s">
        <v>616</v>
      </c>
      <c r="C46" s="63">
        <v>203</v>
      </c>
    </row>
    <row r="47" spans="1:3">
      <c r="A47" s="40" t="s">
        <v>617</v>
      </c>
      <c r="B47" s="1" t="s">
        <v>618</v>
      </c>
      <c r="C47" s="63">
        <v>203</v>
      </c>
    </row>
    <row r="48" spans="1:3">
      <c r="A48" s="40" t="s">
        <v>613</v>
      </c>
      <c r="B48" s="1" t="s">
        <v>614</v>
      </c>
      <c r="C48" s="62">
        <v>167</v>
      </c>
    </row>
    <row r="49" spans="1:3">
      <c r="A49" s="40" t="s">
        <v>370</v>
      </c>
      <c r="B49" s="1" t="s">
        <v>371</v>
      </c>
      <c r="C49" s="62">
        <v>332</v>
      </c>
    </row>
    <row r="50" spans="1:3">
      <c r="A50" s="40" t="s">
        <v>439</v>
      </c>
      <c r="B50" s="1" t="s">
        <v>440</v>
      </c>
      <c r="C50" s="62">
        <v>167</v>
      </c>
    </row>
    <row r="51" spans="1:3">
      <c r="A51" s="40" t="s">
        <v>441</v>
      </c>
      <c r="B51" s="1" t="s">
        <v>442</v>
      </c>
      <c r="C51" s="62">
        <v>102</v>
      </c>
    </row>
    <row r="52" spans="1:3">
      <c r="A52" s="40" t="s">
        <v>453</v>
      </c>
      <c r="B52" s="1" t="s">
        <v>454</v>
      </c>
      <c r="C52" s="63">
        <v>171</v>
      </c>
    </row>
    <row r="53" spans="1:3">
      <c r="A53" s="40" t="s">
        <v>503</v>
      </c>
      <c r="B53" s="1" t="s">
        <v>504</v>
      </c>
      <c r="C53" s="63">
        <v>139</v>
      </c>
    </row>
    <row r="54" spans="1:3">
      <c r="A54" s="40" t="s">
        <v>507</v>
      </c>
      <c r="B54" s="1" t="s">
        <v>508</v>
      </c>
      <c r="C54" s="63">
        <v>139</v>
      </c>
    </row>
    <row r="55" spans="1:3">
      <c r="A55" s="40" t="s">
        <v>513</v>
      </c>
      <c r="B55" s="1" t="s">
        <v>514</v>
      </c>
      <c r="C55" s="62">
        <v>210</v>
      </c>
    </row>
    <row r="56" spans="1:3">
      <c r="A56" s="40" t="s">
        <v>581</v>
      </c>
      <c r="B56" s="1" t="s">
        <v>582</v>
      </c>
      <c r="C56" s="63">
        <v>246</v>
      </c>
    </row>
    <row r="57" spans="1:3">
      <c r="A57" s="40" t="s">
        <v>711</v>
      </c>
      <c r="B57" s="1" t="s">
        <v>712</v>
      </c>
      <c r="C57" s="63">
        <v>306</v>
      </c>
    </row>
    <row r="58" spans="1:3">
      <c r="A58" s="40" t="s">
        <v>717</v>
      </c>
      <c r="B58" s="1" t="s">
        <v>718</v>
      </c>
      <c r="C58" s="63">
        <v>182</v>
      </c>
    </row>
    <row r="59" spans="1:3">
      <c r="A59" s="40" t="s">
        <v>686</v>
      </c>
      <c r="B59" s="1" t="s">
        <v>687</v>
      </c>
      <c r="C59" s="63">
        <v>139</v>
      </c>
    </row>
    <row r="60" spans="1:3">
      <c r="A60" s="40" t="s">
        <v>585</v>
      </c>
      <c r="B60" s="1" t="s">
        <v>586</v>
      </c>
      <c r="C60" s="63">
        <v>167</v>
      </c>
    </row>
    <row r="61" spans="1:3">
      <c r="A61" s="61" t="s">
        <v>684</v>
      </c>
      <c r="B61" s="1" t="s">
        <v>685</v>
      </c>
      <c r="C61" s="62">
        <v>139</v>
      </c>
    </row>
    <row r="62" spans="1:3">
      <c r="A62" s="61" t="s">
        <v>583</v>
      </c>
      <c r="B62" s="1" t="s">
        <v>584</v>
      </c>
      <c r="C62" s="62">
        <v>167</v>
      </c>
    </row>
    <row r="63" spans="1:3">
      <c r="A63" s="40" t="s">
        <v>729</v>
      </c>
      <c r="B63" s="1" t="s">
        <v>730</v>
      </c>
      <c r="C63" s="63">
        <v>210</v>
      </c>
    </row>
    <row r="64" spans="1:3">
      <c r="A64" s="40" t="s">
        <v>725</v>
      </c>
      <c r="B64" s="1" t="s">
        <v>726</v>
      </c>
      <c r="C64" s="62">
        <v>188</v>
      </c>
    </row>
    <row r="65" spans="1:3">
      <c r="A65" s="40" t="s">
        <v>727</v>
      </c>
      <c r="B65" s="1" t="s">
        <v>728</v>
      </c>
      <c r="C65" s="62">
        <v>188</v>
      </c>
    </row>
    <row r="66" spans="1:3">
      <c r="A66" s="40" t="s">
        <v>721</v>
      </c>
      <c r="B66" s="1" t="s">
        <v>722</v>
      </c>
      <c r="C66" s="63">
        <v>278</v>
      </c>
    </row>
    <row r="67" spans="1:3">
      <c r="A67" s="40" t="s">
        <v>801</v>
      </c>
      <c r="B67" s="1" t="s">
        <v>802</v>
      </c>
      <c r="C67" s="63">
        <v>274</v>
      </c>
    </row>
    <row r="68" spans="1:3">
      <c r="A68" s="40" t="s">
        <v>813</v>
      </c>
      <c r="B68" s="1" t="s">
        <v>814</v>
      </c>
      <c r="C68" s="63">
        <v>332</v>
      </c>
    </row>
    <row r="69" spans="1:3">
      <c r="A69" s="40" t="s">
        <v>809</v>
      </c>
      <c r="B69" s="1" t="s">
        <v>810</v>
      </c>
      <c r="C69" s="63">
        <v>274</v>
      </c>
    </row>
    <row r="70" spans="1:3">
      <c r="A70" s="40" t="s">
        <v>811</v>
      </c>
      <c r="B70" s="1" t="s">
        <v>812</v>
      </c>
      <c r="C70" s="63">
        <v>274</v>
      </c>
    </row>
    <row r="71" spans="1:3">
      <c r="A71" s="40" t="s">
        <v>805</v>
      </c>
      <c r="B71" s="1" t="s">
        <v>806</v>
      </c>
      <c r="C71" s="63">
        <v>440</v>
      </c>
    </row>
    <row r="72" spans="1:3">
      <c r="A72" s="40" t="s">
        <v>723</v>
      </c>
      <c r="B72" s="1" t="s">
        <v>724</v>
      </c>
      <c r="C72" s="63">
        <v>418</v>
      </c>
    </row>
    <row r="73" spans="1:3">
      <c r="A73" s="40" t="s">
        <v>807</v>
      </c>
      <c r="B73" s="1" t="s">
        <v>808</v>
      </c>
      <c r="C73" s="63">
        <v>547</v>
      </c>
    </row>
    <row r="74" spans="1:3">
      <c r="A74" s="40" t="s">
        <v>733</v>
      </c>
      <c r="B74" s="1" t="s">
        <v>734</v>
      </c>
      <c r="C74" s="63">
        <v>890</v>
      </c>
    </row>
    <row r="75" spans="1:3">
      <c r="A75" s="40" t="s">
        <v>737</v>
      </c>
      <c r="B75" s="1" t="s">
        <v>738</v>
      </c>
      <c r="C75" s="63">
        <v>887</v>
      </c>
    </row>
    <row r="76" spans="1:3">
      <c r="A76" s="40" t="s">
        <v>735</v>
      </c>
      <c r="B76" s="1" t="s">
        <v>736</v>
      </c>
      <c r="C76" s="63">
        <v>1328</v>
      </c>
    </row>
    <row r="77" spans="1:3">
      <c r="A77" s="40" t="s">
        <v>755</v>
      </c>
      <c r="B77" s="1" t="s">
        <v>756</v>
      </c>
      <c r="C77" s="63">
        <v>554</v>
      </c>
    </row>
    <row r="78" spans="1:3">
      <c r="A78" s="40" t="s">
        <v>757</v>
      </c>
      <c r="B78" s="1" t="s">
        <v>758</v>
      </c>
      <c r="C78" s="63">
        <v>554</v>
      </c>
    </row>
    <row r="79" spans="1:3">
      <c r="A79" s="40" t="s">
        <v>759</v>
      </c>
      <c r="B79" s="1" t="s">
        <v>760</v>
      </c>
      <c r="C79" s="63">
        <v>145</v>
      </c>
    </row>
    <row r="80" spans="1:3">
      <c r="A80" s="40" t="s">
        <v>739</v>
      </c>
      <c r="B80" s="1" t="s">
        <v>740</v>
      </c>
      <c r="C80" s="63">
        <v>887</v>
      </c>
    </row>
    <row r="81" spans="1:3">
      <c r="A81" s="40" t="s">
        <v>741</v>
      </c>
      <c r="B81" s="1" t="s">
        <v>742</v>
      </c>
      <c r="C81" s="63">
        <v>887</v>
      </c>
    </row>
    <row r="82" spans="1:3">
      <c r="A82" s="40" t="s">
        <v>743</v>
      </c>
      <c r="B82" s="1" t="s">
        <v>744</v>
      </c>
      <c r="C82" s="63">
        <v>1214</v>
      </c>
    </row>
    <row r="83" spans="1:3">
      <c r="A83" s="40" t="s">
        <v>745</v>
      </c>
      <c r="B83" s="1" t="s">
        <v>746</v>
      </c>
      <c r="C83" s="63">
        <v>440</v>
      </c>
    </row>
    <row r="84" spans="1:3">
      <c r="A84" s="40" t="s">
        <v>747</v>
      </c>
      <c r="B84" s="1" t="s">
        <v>748</v>
      </c>
      <c r="C84" s="63">
        <v>440</v>
      </c>
    </row>
    <row r="85" spans="1:3">
      <c r="A85" s="40" t="s">
        <v>749</v>
      </c>
      <c r="B85" s="1" t="s">
        <v>750</v>
      </c>
      <c r="C85" s="63">
        <v>440</v>
      </c>
    </row>
    <row r="86" spans="1:3">
      <c r="A86" s="40" t="s">
        <v>751</v>
      </c>
      <c r="B86" s="1" t="s">
        <v>752</v>
      </c>
      <c r="C86" s="63">
        <v>554</v>
      </c>
    </row>
    <row r="87" spans="1:3">
      <c r="A87" s="40" t="s">
        <v>753</v>
      </c>
      <c r="B87" s="1" t="s">
        <v>754</v>
      </c>
      <c r="C87" s="63">
        <v>554</v>
      </c>
    </row>
    <row r="88" spans="1:3">
      <c r="A88" s="40" t="s">
        <v>697</v>
      </c>
      <c r="B88" s="1" t="s">
        <v>698</v>
      </c>
      <c r="C88" s="63">
        <v>887</v>
      </c>
    </row>
    <row r="89" spans="1:3">
      <c r="A89" s="40" t="s">
        <v>699</v>
      </c>
      <c r="B89" s="1" t="s">
        <v>700</v>
      </c>
      <c r="C89" s="63">
        <v>887</v>
      </c>
    </row>
    <row r="90" spans="1:3">
      <c r="A90" s="40" t="s">
        <v>701</v>
      </c>
      <c r="B90" s="1" t="s">
        <v>702</v>
      </c>
      <c r="C90" s="63">
        <v>887</v>
      </c>
    </row>
    <row r="91" spans="1:3">
      <c r="A91" s="40" t="s">
        <v>703</v>
      </c>
      <c r="B91" s="1" t="s">
        <v>704</v>
      </c>
      <c r="C91" s="63">
        <v>887</v>
      </c>
    </row>
    <row r="92" spans="1:3">
      <c r="A92" s="40" t="s">
        <v>829</v>
      </c>
      <c r="B92" s="1" t="s">
        <v>692</v>
      </c>
      <c r="C92" s="63">
        <v>666</v>
      </c>
    </row>
    <row r="93" spans="1:3">
      <c r="A93" s="40" t="s">
        <v>693</v>
      </c>
      <c r="B93" s="1" t="s">
        <v>694</v>
      </c>
      <c r="C93" s="63">
        <v>666</v>
      </c>
    </row>
    <row r="94" spans="1:3">
      <c r="A94" s="40" t="s">
        <v>695</v>
      </c>
      <c r="B94" s="1" t="s">
        <v>696</v>
      </c>
      <c r="C94" s="63">
        <v>666</v>
      </c>
    </row>
    <row r="95" spans="1:3">
      <c r="A95" s="40" t="s">
        <v>817</v>
      </c>
      <c r="B95" s="1" t="s">
        <v>818</v>
      </c>
      <c r="C95" s="63">
        <v>1328</v>
      </c>
    </row>
    <row r="96" spans="1:3">
      <c r="A96" s="40" t="s">
        <v>821</v>
      </c>
      <c r="B96" s="1" t="s">
        <v>822</v>
      </c>
      <c r="C96" s="63">
        <v>1328</v>
      </c>
    </row>
    <row r="97" spans="1:3">
      <c r="A97" s="40" t="s">
        <v>819</v>
      </c>
      <c r="B97" s="1" t="s">
        <v>820</v>
      </c>
      <c r="C97" s="63">
        <v>1661</v>
      </c>
    </row>
    <row r="98" spans="1:3">
      <c r="A98" s="40" t="s">
        <v>823</v>
      </c>
      <c r="B98" s="1" t="s">
        <v>824</v>
      </c>
      <c r="C98" s="63">
        <v>1328</v>
      </c>
    </row>
    <row r="99" spans="1:3">
      <c r="A99" s="40" t="s">
        <v>825</v>
      </c>
      <c r="B99" s="1" t="s">
        <v>826</v>
      </c>
      <c r="C99" s="63">
        <v>1328</v>
      </c>
    </row>
    <row r="100" spans="1:3">
      <c r="A100" s="40" t="s">
        <v>827</v>
      </c>
      <c r="B100" s="1" t="s">
        <v>828</v>
      </c>
      <c r="C100" s="63">
        <v>1661</v>
      </c>
    </row>
    <row r="101" spans="1:3">
      <c r="A101" s="40" t="s">
        <v>178</v>
      </c>
      <c r="B101" s="1" t="s">
        <v>179</v>
      </c>
      <c r="C101" s="62">
        <v>42</v>
      </c>
    </row>
    <row r="102" spans="1:3">
      <c r="A102" s="40" t="s">
        <v>764</v>
      </c>
      <c r="B102" s="1" t="s">
        <v>765</v>
      </c>
      <c r="C102" s="63">
        <v>145</v>
      </c>
    </row>
    <row r="103" spans="1:3">
      <c r="A103" s="40" t="s">
        <v>709</v>
      </c>
      <c r="B103" s="1" t="s">
        <v>763</v>
      </c>
      <c r="C103" s="63">
        <v>145</v>
      </c>
    </row>
    <row r="104" spans="1:3">
      <c r="A104" s="40" t="s">
        <v>705</v>
      </c>
      <c r="B104" s="1" t="s">
        <v>706</v>
      </c>
      <c r="C104" s="63">
        <v>408</v>
      </c>
    </row>
    <row r="105" spans="1:3">
      <c r="A105" s="40" t="s">
        <v>652</v>
      </c>
      <c r="B105" s="1" t="s">
        <v>653</v>
      </c>
      <c r="C105" s="62">
        <v>113</v>
      </c>
    </row>
    <row r="106" spans="1:3">
      <c r="A106" s="40" t="s">
        <v>654</v>
      </c>
      <c r="B106" s="1" t="s">
        <v>655</v>
      </c>
      <c r="C106" s="62">
        <v>113</v>
      </c>
    </row>
    <row r="107" spans="1:3">
      <c r="A107" s="40" t="s">
        <v>656</v>
      </c>
      <c r="B107" s="1" t="s">
        <v>657</v>
      </c>
      <c r="C107" s="62">
        <v>134</v>
      </c>
    </row>
    <row r="108" spans="1:3">
      <c r="A108" s="40" t="s">
        <v>658</v>
      </c>
      <c r="B108" s="1" t="s">
        <v>659</v>
      </c>
      <c r="C108" s="62">
        <v>134</v>
      </c>
    </row>
    <row r="109" spans="1:3">
      <c r="A109" s="40" t="s">
        <v>530</v>
      </c>
      <c r="B109" s="1" t="s">
        <v>531</v>
      </c>
      <c r="C109" s="62">
        <v>145</v>
      </c>
    </row>
    <row r="110" spans="1:3">
      <c r="A110" s="40" t="s">
        <v>534</v>
      </c>
      <c r="B110" s="1" t="s">
        <v>649</v>
      </c>
      <c r="C110" s="62">
        <v>145</v>
      </c>
    </row>
    <row r="111" spans="1:3">
      <c r="A111" s="40" t="s">
        <v>532</v>
      </c>
      <c r="B111" s="1" t="s">
        <v>533</v>
      </c>
      <c r="C111" s="62">
        <v>145</v>
      </c>
    </row>
    <row r="112" spans="1:3">
      <c r="A112" s="40" t="s">
        <v>650</v>
      </c>
      <c r="B112" s="1" t="s">
        <v>651</v>
      </c>
      <c r="C112" s="62">
        <v>145</v>
      </c>
    </row>
    <row r="113" spans="1:3">
      <c r="A113" s="40" t="s">
        <v>660</v>
      </c>
      <c r="B113" s="1" t="s">
        <v>661</v>
      </c>
      <c r="C113" s="63">
        <v>70</v>
      </c>
    </row>
    <row r="114" spans="1:3">
      <c r="A114" s="40" t="s">
        <v>423</v>
      </c>
      <c r="B114" s="1" t="s">
        <v>424</v>
      </c>
      <c r="C114" s="62">
        <v>199</v>
      </c>
    </row>
    <row r="115" spans="1:3">
      <c r="A115" s="40" t="s">
        <v>570</v>
      </c>
      <c r="B115" s="1" t="s">
        <v>571</v>
      </c>
      <c r="C115" s="62">
        <v>188</v>
      </c>
    </row>
    <row r="116" spans="1:3">
      <c r="A116" s="40" t="s">
        <v>447</v>
      </c>
      <c r="B116" s="1" t="s">
        <v>448</v>
      </c>
      <c r="C116" s="62">
        <v>231</v>
      </c>
    </row>
    <row r="117" spans="1:3">
      <c r="A117" s="40" t="s">
        <v>445</v>
      </c>
      <c r="B117" s="1" t="s">
        <v>446</v>
      </c>
      <c r="C117" s="62">
        <v>231</v>
      </c>
    </row>
    <row r="118" spans="1:3">
      <c r="A118" s="40" t="s">
        <v>576</v>
      </c>
      <c r="B118" s="1" t="s">
        <v>577</v>
      </c>
      <c r="C118" s="62">
        <v>253</v>
      </c>
    </row>
    <row r="119" spans="1:3">
      <c r="A119" s="61" t="s">
        <v>556</v>
      </c>
      <c r="B119" s="1" t="s">
        <v>557</v>
      </c>
      <c r="C119" s="63">
        <v>268</v>
      </c>
    </row>
    <row r="120" spans="1:3">
      <c r="A120" s="61" t="s">
        <v>609</v>
      </c>
      <c r="B120" s="1" t="s">
        <v>610</v>
      </c>
      <c r="C120" s="62">
        <v>332</v>
      </c>
    </row>
    <row r="121" spans="1:3">
      <c r="A121" s="40" t="s">
        <v>393</v>
      </c>
      <c r="B121" s="1" t="s">
        <v>394</v>
      </c>
      <c r="C121" s="63">
        <v>113</v>
      </c>
    </row>
    <row r="122" spans="1:3">
      <c r="A122" s="40" t="s">
        <v>761</v>
      </c>
      <c r="B122" s="1" t="s">
        <v>762</v>
      </c>
      <c r="C122" s="63">
        <v>145</v>
      </c>
    </row>
    <row r="123" spans="1:3">
      <c r="A123" s="40" t="s">
        <v>633</v>
      </c>
      <c r="B123" s="1" t="s">
        <v>634</v>
      </c>
      <c r="C123" s="63">
        <v>70</v>
      </c>
    </row>
    <row r="124" spans="1:3">
      <c r="A124" s="40" t="s">
        <v>635</v>
      </c>
      <c r="B124" s="1" t="s">
        <v>636</v>
      </c>
      <c r="C124" s="63">
        <v>70</v>
      </c>
    </row>
    <row r="125" spans="1:3">
      <c r="A125" s="40" t="s">
        <v>766</v>
      </c>
      <c r="B125" s="1" t="s">
        <v>767</v>
      </c>
      <c r="C125" s="63">
        <v>70</v>
      </c>
    </row>
    <row r="126" spans="1:3">
      <c r="A126" s="40" t="s">
        <v>768</v>
      </c>
      <c r="B126" s="1" t="s">
        <v>769</v>
      </c>
      <c r="C126" s="63">
        <v>70</v>
      </c>
    </row>
    <row r="127" spans="1:3">
      <c r="A127" s="61" t="s">
        <v>511</v>
      </c>
      <c r="B127" s="1" t="s">
        <v>512</v>
      </c>
      <c r="C127" s="62">
        <v>278</v>
      </c>
    </row>
    <row r="128" spans="1:3">
      <c r="A128" s="61" t="s">
        <v>391</v>
      </c>
      <c r="B128" s="1" t="s">
        <v>535</v>
      </c>
      <c r="C128" s="62">
        <v>300</v>
      </c>
    </row>
    <row r="129" spans="1:3">
      <c r="A129" s="40" t="s">
        <v>668</v>
      </c>
      <c r="B129" s="1" t="s">
        <v>669</v>
      </c>
      <c r="C129" s="62">
        <v>278</v>
      </c>
    </row>
    <row r="130" spans="1:3">
      <c r="A130" s="61" t="s">
        <v>455</v>
      </c>
      <c r="B130" s="1" t="s">
        <v>456</v>
      </c>
      <c r="C130" s="62">
        <v>397</v>
      </c>
    </row>
    <row r="131" spans="1:3">
      <c r="A131" s="40" t="s">
        <v>674</v>
      </c>
      <c r="B131" s="1" t="s">
        <v>675</v>
      </c>
      <c r="C131" s="63">
        <v>306</v>
      </c>
    </row>
    <row r="132" spans="1:3">
      <c r="A132" s="40" t="s">
        <v>676</v>
      </c>
      <c r="B132" s="1" t="s">
        <v>677</v>
      </c>
      <c r="C132" s="63">
        <v>306</v>
      </c>
    </row>
    <row r="133" spans="1:3">
      <c r="A133" s="61" t="s">
        <v>678</v>
      </c>
      <c r="B133" s="1" t="s">
        <v>679</v>
      </c>
      <c r="C133" s="63">
        <v>306</v>
      </c>
    </row>
    <row r="134" spans="1:3">
      <c r="A134" s="40" t="s">
        <v>664</v>
      </c>
      <c r="B134" s="1" t="s">
        <v>665</v>
      </c>
      <c r="C134" s="62">
        <v>167</v>
      </c>
    </row>
    <row r="135" spans="1:3">
      <c r="A135" s="61" t="s">
        <v>666</v>
      </c>
      <c r="B135" s="1" t="s">
        <v>667</v>
      </c>
      <c r="C135" s="62">
        <v>167</v>
      </c>
    </row>
    <row r="136" spans="1:3">
      <c r="A136" s="40" t="s">
        <v>672</v>
      </c>
      <c r="B136" s="1" t="s">
        <v>673</v>
      </c>
      <c r="C136" s="62">
        <v>575</v>
      </c>
    </row>
    <row r="137" spans="1:3">
      <c r="A137" s="40" t="s">
        <v>670</v>
      </c>
      <c r="B137" s="1" t="s">
        <v>671</v>
      </c>
      <c r="C137" s="62">
        <v>440</v>
      </c>
    </row>
    <row r="138" spans="1:3">
      <c r="A138" s="61" t="s">
        <v>680</v>
      </c>
      <c r="B138" s="1" t="s">
        <v>681</v>
      </c>
      <c r="C138" s="62">
        <v>253</v>
      </c>
    </row>
    <row r="139" spans="1:3">
      <c r="A139" s="40" t="s">
        <v>731</v>
      </c>
      <c r="B139" s="1" t="s">
        <v>732</v>
      </c>
      <c r="C139" s="63">
        <v>210</v>
      </c>
    </row>
    <row r="140" spans="1:3">
      <c r="A140" s="40" t="s">
        <v>815</v>
      </c>
      <c r="B140" s="1" t="s">
        <v>816</v>
      </c>
      <c r="C140" s="63">
        <v>332</v>
      </c>
    </row>
    <row r="141" spans="1:3">
      <c r="A141" s="40" t="s">
        <v>242</v>
      </c>
      <c r="B141" s="1" t="s">
        <v>392</v>
      </c>
      <c r="C141" s="63">
        <v>113</v>
      </c>
    </row>
    <row r="142" spans="1:3">
      <c r="A142" s="40" t="s">
        <v>395</v>
      </c>
      <c r="B142" s="1" t="s">
        <v>396</v>
      </c>
      <c r="C142" s="63">
        <v>81</v>
      </c>
    </row>
    <row r="143" spans="1:3">
      <c r="A143" s="40" t="s">
        <v>289</v>
      </c>
      <c r="B143" s="1" t="s">
        <v>290</v>
      </c>
      <c r="C143" s="63">
        <v>167</v>
      </c>
    </row>
    <row r="144" spans="1:3">
      <c r="A144" s="40" t="s">
        <v>431</v>
      </c>
      <c r="B144" s="1" t="s">
        <v>432</v>
      </c>
      <c r="C144" s="63">
        <v>156</v>
      </c>
    </row>
    <row r="145" spans="1:3">
      <c r="A145" s="40" t="s">
        <v>417</v>
      </c>
      <c r="B145" s="1" t="s">
        <v>418</v>
      </c>
      <c r="C145" s="63">
        <v>145</v>
      </c>
    </row>
    <row r="146" spans="1:3">
      <c r="A146" s="40" t="s">
        <v>611</v>
      </c>
      <c r="B146" s="1" t="s">
        <v>612</v>
      </c>
      <c r="C146" s="62">
        <v>199</v>
      </c>
    </row>
    <row r="147" spans="1:3">
      <c r="A147" s="40" t="s">
        <v>578</v>
      </c>
      <c r="B147" s="1" t="s">
        <v>444</v>
      </c>
      <c r="C147" s="62">
        <v>188</v>
      </c>
    </row>
    <row r="148" spans="1:3">
      <c r="A148" s="40" t="s">
        <v>558</v>
      </c>
      <c r="B148" s="1" t="s">
        <v>559</v>
      </c>
      <c r="C148" s="62">
        <v>145</v>
      </c>
    </row>
    <row r="149" spans="1:3">
      <c r="A149" s="40" t="s">
        <v>509</v>
      </c>
      <c r="B149" s="1" t="s">
        <v>510</v>
      </c>
      <c r="C149" s="63">
        <v>139</v>
      </c>
    </row>
    <row r="150" spans="1:3">
      <c r="A150" s="40" t="s">
        <v>688</v>
      </c>
      <c r="B150" s="1" t="s">
        <v>689</v>
      </c>
      <c r="C150" s="63">
        <v>139</v>
      </c>
    </row>
    <row r="151" spans="1:3">
      <c r="A151" s="40" t="s">
        <v>587</v>
      </c>
      <c r="B151" s="1" t="s">
        <v>588</v>
      </c>
      <c r="C151" s="63">
        <v>167</v>
      </c>
    </row>
    <row r="152" spans="1:3">
      <c r="A152" s="40" t="s">
        <v>427</v>
      </c>
      <c r="B152" s="1" t="s">
        <v>428</v>
      </c>
      <c r="C152" s="62">
        <v>81</v>
      </c>
    </row>
    <row r="153" spans="1:3">
      <c r="A153" s="40" t="s">
        <v>180</v>
      </c>
      <c r="B153" s="1" t="s">
        <v>181</v>
      </c>
      <c r="C153" s="62">
        <v>48</v>
      </c>
    </row>
    <row r="154" spans="1:3">
      <c r="A154" s="40" t="s">
        <v>554</v>
      </c>
      <c r="B154" s="1" t="s">
        <v>555</v>
      </c>
      <c r="C154" s="63">
        <v>1134</v>
      </c>
    </row>
    <row r="155" spans="1:3">
      <c r="A155" s="40" t="s">
        <v>552</v>
      </c>
      <c r="B155" s="1" t="s">
        <v>553</v>
      </c>
      <c r="C155" s="63">
        <v>1134</v>
      </c>
    </row>
    <row r="156" spans="1:3">
      <c r="A156" s="40" t="s">
        <v>550</v>
      </c>
      <c r="B156" s="1" t="s">
        <v>551</v>
      </c>
      <c r="C156" s="63">
        <v>1134</v>
      </c>
    </row>
    <row r="157" spans="1:3">
      <c r="A157" s="40" t="s">
        <v>607</v>
      </c>
      <c r="B157" s="1" t="s">
        <v>608</v>
      </c>
      <c r="C157" s="63">
        <v>1128</v>
      </c>
    </row>
    <row r="158" spans="1:3">
      <c r="A158" s="40" t="s">
        <v>605</v>
      </c>
      <c r="B158" s="1" t="s">
        <v>606</v>
      </c>
      <c r="C158" s="63">
        <v>1128</v>
      </c>
    </row>
    <row r="159" spans="1:3">
      <c r="A159" s="40" t="s">
        <v>603</v>
      </c>
      <c r="B159" s="1" t="s">
        <v>604</v>
      </c>
      <c r="C159" s="63">
        <v>1128</v>
      </c>
    </row>
    <row r="160" spans="1:3">
      <c r="A160" s="40" t="s">
        <v>182</v>
      </c>
      <c r="B160" s="1" t="s">
        <v>183</v>
      </c>
      <c r="C160" s="62">
        <v>440</v>
      </c>
    </row>
    <row r="161" spans="1:3">
      <c r="A161" s="40" t="s">
        <v>413</v>
      </c>
      <c r="B161" s="1" t="s">
        <v>414</v>
      </c>
      <c r="C161" s="62">
        <v>440</v>
      </c>
    </row>
    <row r="162" spans="1:3">
      <c r="A162" s="40" t="s">
        <v>779</v>
      </c>
      <c r="B162" s="1" t="s">
        <v>780</v>
      </c>
      <c r="C162" s="62">
        <v>203</v>
      </c>
    </row>
    <row r="163" spans="1:3">
      <c r="A163" s="40" t="s">
        <v>645</v>
      </c>
      <c r="B163" s="1" t="s">
        <v>646</v>
      </c>
      <c r="C163" s="63">
        <v>375</v>
      </c>
    </row>
    <row r="164" spans="1:3">
      <c r="A164" s="40" t="s">
        <v>647</v>
      </c>
      <c r="B164" s="1" t="s">
        <v>648</v>
      </c>
      <c r="C164" s="63">
        <v>375</v>
      </c>
    </row>
    <row r="165" spans="1:3">
      <c r="A165" s="40" t="s">
        <v>641</v>
      </c>
      <c r="B165" s="1" t="s">
        <v>642</v>
      </c>
      <c r="C165" s="63">
        <v>203</v>
      </c>
    </row>
    <row r="166" spans="1:3">
      <c r="A166" s="40" t="s">
        <v>639</v>
      </c>
      <c r="B166" s="1" t="s">
        <v>640</v>
      </c>
      <c r="C166" s="62">
        <v>203</v>
      </c>
    </row>
    <row r="167" spans="1:3">
      <c r="A167" s="40" t="s">
        <v>643</v>
      </c>
      <c r="B167" s="1" t="s">
        <v>644</v>
      </c>
      <c r="C167" s="63">
        <v>451</v>
      </c>
    </row>
    <row r="168" spans="1:3">
      <c r="A168" s="40" t="s">
        <v>783</v>
      </c>
      <c r="B168" s="1" t="s">
        <v>784</v>
      </c>
      <c r="C168" s="63">
        <v>375</v>
      </c>
    </row>
    <row r="169" spans="1:3">
      <c r="A169" s="40" t="s">
        <v>785</v>
      </c>
      <c r="B169" s="1" t="s">
        <v>786</v>
      </c>
      <c r="C169" s="63">
        <v>375</v>
      </c>
    </row>
    <row r="170" spans="1:3">
      <c r="A170" s="40" t="s">
        <v>787</v>
      </c>
      <c r="B170" s="1" t="s">
        <v>788</v>
      </c>
      <c r="C170" s="63">
        <v>375</v>
      </c>
    </row>
    <row r="171" spans="1:3">
      <c r="A171" s="40" t="s">
        <v>789</v>
      </c>
      <c r="B171" s="1" t="s">
        <v>790</v>
      </c>
      <c r="C171" s="63">
        <v>537</v>
      </c>
    </row>
    <row r="172" spans="1:3">
      <c r="A172" s="40" t="s">
        <v>791</v>
      </c>
      <c r="B172" s="1" t="s">
        <v>792</v>
      </c>
      <c r="C172" s="63">
        <v>214</v>
      </c>
    </row>
    <row r="173" spans="1:3">
      <c r="A173" s="40" t="s">
        <v>793</v>
      </c>
      <c r="B173" s="1" t="s">
        <v>794</v>
      </c>
      <c r="C173" s="63">
        <v>322</v>
      </c>
    </row>
    <row r="174" spans="1:3">
      <c r="A174" s="40" t="s">
        <v>781</v>
      </c>
      <c r="B174" s="1" t="s">
        <v>782</v>
      </c>
      <c r="C174" s="62">
        <v>214</v>
      </c>
    </row>
    <row r="175" spans="1:3">
      <c r="A175" s="40" t="s">
        <v>505</v>
      </c>
      <c r="B175" s="1" t="s">
        <v>506</v>
      </c>
      <c r="C175" s="63">
        <v>139</v>
      </c>
    </row>
    <row r="176" spans="1:3">
      <c r="A176" s="40" t="s">
        <v>401</v>
      </c>
      <c r="B176" s="1" t="s">
        <v>402</v>
      </c>
      <c r="C176" s="63">
        <v>106</v>
      </c>
    </row>
    <row r="177" spans="1:3">
      <c r="A177" s="40" t="s">
        <v>682</v>
      </c>
      <c r="B177" s="1" t="s">
        <v>683</v>
      </c>
      <c r="C177" s="63">
        <v>149</v>
      </c>
    </row>
    <row r="178" spans="1:3">
      <c r="A178" s="40" t="s">
        <v>719</v>
      </c>
      <c r="B178" s="1" t="s">
        <v>720</v>
      </c>
      <c r="C178" s="63">
        <v>149</v>
      </c>
    </row>
    <row r="179" spans="1:3">
      <c r="A179" s="40" t="s">
        <v>803</v>
      </c>
      <c r="B179" s="1" t="s">
        <v>804</v>
      </c>
      <c r="C179" s="63">
        <v>235</v>
      </c>
    </row>
    <row r="180" spans="1:3">
      <c r="A180" s="40" t="s">
        <v>795</v>
      </c>
      <c r="B180" s="1" t="s">
        <v>796</v>
      </c>
      <c r="C180" s="63">
        <v>268</v>
      </c>
    </row>
    <row r="181" spans="1:3">
      <c r="A181" s="61" t="s">
        <v>397</v>
      </c>
      <c r="B181" s="1" t="s">
        <v>398</v>
      </c>
      <c r="C181" s="62">
        <v>106</v>
      </c>
    </row>
    <row r="182" spans="1:3">
      <c r="A182" s="40" t="s">
        <v>342</v>
      </c>
      <c r="B182" s="1" t="s">
        <v>343</v>
      </c>
      <c r="C182" s="63">
        <v>124</v>
      </c>
    </row>
    <row r="183" spans="1:3">
      <c r="A183" s="40" t="s">
        <v>459</v>
      </c>
      <c r="B183" s="1" t="s">
        <v>460</v>
      </c>
      <c r="C183" s="63">
        <v>210</v>
      </c>
    </row>
    <row r="184" spans="1:3">
      <c r="A184" s="40" t="s">
        <v>707</v>
      </c>
      <c r="B184" s="1" t="s">
        <v>708</v>
      </c>
      <c r="C184" s="63">
        <v>106</v>
      </c>
    </row>
    <row r="185" spans="1:3">
      <c r="A185" s="40" t="s">
        <v>170</v>
      </c>
      <c r="B185" s="1" t="s">
        <v>171</v>
      </c>
      <c r="C185" s="62">
        <v>1053</v>
      </c>
    </row>
    <row r="186" spans="1:3">
      <c r="A186" s="40" t="s">
        <v>184</v>
      </c>
      <c r="B186" s="1" t="s">
        <v>302</v>
      </c>
      <c r="C186" s="62">
        <v>1977</v>
      </c>
    </row>
    <row r="187" spans="1:3">
      <c r="A187" s="40" t="s">
        <v>303</v>
      </c>
      <c r="B187" s="1" t="s">
        <v>304</v>
      </c>
      <c r="C187" s="63">
        <v>106</v>
      </c>
    </row>
    <row r="188" spans="1:3">
      <c r="A188" s="40" t="s">
        <v>305</v>
      </c>
      <c r="B188" s="1" t="s">
        <v>306</v>
      </c>
      <c r="C188" s="63">
        <v>128</v>
      </c>
    </row>
    <row r="189" spans="1:3">
      <c r="A189" s="40" t="s">
        <v>325</v>
      </c>
      <c r="B189" s="1" t="s">
        <v>326</v>
      </c>
      <c r="C189" s="62">
        <v>81</v>
      </c>
    </row>
    <row r="190" spans="1:3">
      <c r="A190" s="40" t="s">
        <v>327</v>
      </c>
      <c r="B190" s="1" t="s">
        <v>328</v>
      </c>
      <c r="C190" s="63">
        <v>102</v>
      </c>
    </row>
    <row r="191" spans="1:3">
      <c r="A191" s="40" t="s">
        <v>329</v>
      </c>
      <c r="B191" s="1" t="s">
        <v>330</v>
      </c>
      <c r="C191" s="63">
        <v>102</v>
      </c>
    </row>
    <row r="192" spans="1:3">
      <c r="A192" s="40" t="s">
        <v>323</v>
      </c>
      <c r="B192" s="1" t="s">
        <v>324</v>
      </c>
      <c r="C192" s="62">
        <v>124</v>
      </c>
    </row>
    <row r="193" spans="1:3">
      <c r="A193" s="40" t="s">
        <v>234</v>
      </c>
      <c r="B193" s="1" t="s">
        <v>235</v>
      </c>
      <c r="C193" s="62">
        <v>128</v>
      </c>
    </row>
    <row r="194" spans="1:3">
      <c r="A194" s="40" t="s">
        <v>317</v>
      </c>
      <c r="B194" s="1" t="s">
        <v>318</v>
      </c>
      <c r="C194" s="62">
        <v>1870</v>
      </c>
    </row>
    <row r="195" spans="1:3">
      <c r="A195" s="40" t="s">
        <v>319</v>
      </c>
      <c r="B195" s="1" t="s">
        <v>320</v>
      </c>
      <c r="C195" s="62">
        <v>2257</v>
      </c>
    </row>
    <row r="196" spans="1:3">
      <c r="A196" s="40" t="s">
        <v>348</v>
      </c>
      <c r="B196" s="1" t="s">
        <v>349</v>
      </c>
      <c r="C196" s="62">
        <v>2590</v>
      </c>
    </row>
    <row r="197" spans="1:3">
      <c r="A197" s="40" t="s">
        <v>350</v>
      </c>
      <c r="B197" s="1" t="s">
        <v>351</v>
      </c>
      <c r="C197" s="62">
        <v>2977</v>
      </c>
    </row>
    <row r="198" spans="1:3">
      <c r="A198" s="40" t="s">
        <v>352</v>
      </c>
      <c r="B198" s="1" t="s">
        <v>353</v>
      </c>
      <c r="C198" s="62">
        <v>3225</v>
      </c>
    </row>
    <row r="199" spans="1:3">
      <c r="A199" s="40" t="s">
        <v>469</v>
      </c>
      <c r="B199" s="1" t="s">
        <v>470</v>
      </c>
      <c r="C199" s="62">
        <v>2149</v>
      </c>
    </row>
    <row r="200" spans="1:3">
      <c r="A200" s="40" t="s">
        <v>471</v>
      </c>
      <c r="B200" s="1" t="s">
        <v>472</v>
      </c>
      <c r="C200" s="62">
        <v>2408</v>
      </c>
    </row>
    <row r="201" spans="1:3">
      <c r="A201" s="40" t="s">
        <v>473</v>
      </c>
      <c r="B201" s="1" t="s">
        <v>474</v>
      </c>
      <c r="C201" s="62">
        <v>2483</v>
      </c>
    </row>
    <row r="202" spans="1:3">
      <c r="A202" s="40" t="s">
        <v>475</v>
      </c>
      <c r="B202" s="1" t="s">
        <v>476</v>
      </c>
      <c r="C202" s="62">
        <v>2483</v>
      </c>
    </row>
    <row r="203" spans="1:3">
      <c r="A203" s="40" t="s">
        <v>172</v>
      </c>
      <c r="B203" s="1" t="s">
        <v>173</v>
      </c>
      <c r="C203" s="62">
        <v>85</v>
      </c>
    </row>
    <row r="204" spans="1:3">
      <c r="A204" s="40" t="s">
        <v>429</v>
      </c>
      <c r="B204" s="1" t="s">
        <v>430</v>
      </c>
      <c r="C204" s="62">
        <v>2698</v>
      </c>
    </row>
    <row r="205" spans="1:3">
      <c r="A205" s="40" t="s">
        <v>483</v>
      </c>
      <c r="B205" s="1" t="s">
        <v>484</v>
      </c>
      <c r="C205" s="62">
        <v>2440</v>
      </c>
    </row>
    <row r="206" spans="1:3">
      <c r="A206" s="40" t="s">
        <v>485</v>
      </c>
      <c r="B206" s="1" t="s">
        <v>486</v>
      </c>
      <c r="C206" s="62">
        <v>2859</v>
      </c>
    </row>
    <row r="207" spans="1:3">
      <c r="A207" s="40" t="s">
        <v>487</v>
      </c>
      <c r="B207" s="1" t="s">
        <v>488</v>
      </c>
      <c r="C207" s="62">
        <v>2972</v>
      </c>
    </row>
    <row r="208" spans="1:3">
      <c r="A208" s="40" t="s">
        <v>489</v>
      </c>
      <c r="B208" s="1" t="s">
        <v>490</v>
      </c>
      <c r="C208" s="62">
        <v>2972</v>
      </c>
    </row>
    <row r="209" spans="1:3">
      <c r="A209" s="40" t="s">
        <v>495</v>
      </c>
      <c r="B209" s="1" t="s">
        <v>496</v>
      </c>
      <c r="C209" s="62">
        <v>2730</v>
      </c>
    </row>
    <row r="210" spans="1:3">
      <c r="A210" s="40" t="s">
        <v>497</v>
      </c>
      <c r="B210" s="1" t="s">
        <v>498</v>
      </c>
      <c r="C210" s="62">
        <v>3225</v>
      </c>
    </row>
    <row r="211" spans="1:3">
      <c r="A211" s="40" t="s">
        <v>307</v>
      </c>
      <c r="B211" s="1" t="s">
        <v>308</v>
      </c>
      <c r="C211" s="62">
        <v>1322</v>
      </c>
    </row>
    <row r="212" spans="1:3">
      <c r="A212" s="40" t="s">
        <v>334</v>
      </c>
      <c r="B212" s="1" t="s">
        <v>335</v>
      </c>
      <c r="C212" s="62">
        <v>2257</v>
      </c>
    </row>
    <row r="213" spans="1:3">
      <c r="A213" s="40" t="s">
        <v>336</v>
      </c>
      <c r="B213" s="1" t="s">
        <v>337</v>
      </c>
      <c r="C213" s="62">
        <v>2698</v>
      </c>
    </row>
    <row r="214" spans="1:3">
      <c r="A214" s="40" t="s">
        <v>338</v>
      </c>
      <c r="B214" s="1" t="s">
        <v>339</v>
      </c>
      <c r="C214" s="62">
        <v>2881</v>
      </c>
    </row>
    <row r="215" spans="1:3">
      <c r="A215" s="40" t="s">
        <v>372</v>
      </c>
      <c r="B215" s="1" t="s">
        <v>227</v>
      </c>
      <c r="C215" s="62">
        <v>2977</v>
      </c>
    </row>
    <row r="216" spans="1:3">
      <c r="A216" s="40" t="s">
        <v>228</v>
      </c>
      <c r="B216" s="1" t="s">
        <v>229</v>
      </c>
      <c r="C216" s="62">
        <v>3365</v>
      </c>
    </row>
    <row r="217" spans="1:3">
      <c r="A217" s="40" t="s">
        <v>230</v>
      </c>
      <c r="B217" s="1" t="s">
        <v>231</v>
      </c>
      <c r="C217" s="62">
        <v>3623</v>
      </c>
    </row>
    <row r="218" spans="1:3">
      <c r="A218" s="40" t="s">
        <v>515</v>
      </c>
      <c r="B218" s="1" t="s">
        <v>516</v>
      </c>
      <c r="C218" s="62">
        <v>2149</v>
      </c>
    </row>
    <row r="219" spans="1:3">
      <c r="A219" s="40" t="s">
        <v>517</v>
      </c>
      <c r="B219" s="1" t="s">
        <v>518</v>
      </c>
      <c r="C219" s="62">
        <v>2461</v>
      </c>
    </row>
    <row r="220" spans="1:3">
      <c r="A220" s="40" t="s">
        <v>519</v>
      </c>
      <c r="B220" s="1" t="s">
        <v>520</v>
      </c>
      <c r="C220" s="62">
        <v>2537</v>
      </c>
    </row>
    <row r="221" spans="1:3">
      <c r="A221" s="40" t="s">
        <v>521</v>
      </c>
      <c r="B221" s="1" t="s">
        <v>522</v>
      </c>
      <c r="C221" s="62">
        <v>2483</v>
      </c>
    </row>
    <row r="222" spans="1:3">
      <c r="A222" s="40" t="s">
        <v>295</v>
      </c>
      <c r="B222" s="1" t="s">
        <v>296</v>
      </c>
      <c r="C222" s="62">
        <v>1827</v>
      </c>
    </row>
    <row r="223" spans="1:3">
      <c r="A223" s="40" t="s">
        <v>297</v>
      </c>
      <c r="B223" s="1" t="s">
        <v>298</v>
      </c>
      <c r="C223" s="62">
        <v>2203</v>
      </c>
    </row>
    <row r="224" spans="1:3">
      <c r="A224" s="40" t="s">
        <v>299</v>
      </c>
      <c r="B224" s="1" t="s">
        <v>300</v>
      </c>
      <c r="C224" s="62">
        <v>2278</v>
      </c>
    </row>
    <row r="225" spans="1:3">
      <c r="A225" s="61" t="s">
        <v>568</v>
      </c>
      <c r="B225" s="1" t="s">
        <v>569</v>
      </c>
      <c r="C225" s="62">
        <v>2311</v>
      </c>
    </row>
    <row r="226" spans="1:3">
      <c r="A226" s="40" t="s">
        <v>572</v>
      </c>
      <c r="B226" s="1" t="s">
        <v>573</v>
      </c>
      <c r="C226" s="62">
        <v>365</v>
      </c>
    </row>
    <row r="227" spans="1:3">
      <c r="A227" s="40" t="s">
        <v>574</v>
      </c>
      <c r="B227" s="1" t="s">
        <v>575</v>
      </c>
      <c r="C227" s="62">
        <v>526</v>
      </c>
    </row>
    <row r="228" spans="1:3">
      <c r="A228" s="61" t="s">
        <v>662</v>
      </c>
      <c r="B228" s="1" t="s">
        <v>663</v>
      </c>
      <c r="C228" s="62">
        <v>2311</v>
      </c>
    </row>
    <row r="229" spans="1:3">
      <c r="A229" s="40" t="s">
        <v>379</v>
      </c>
      <c r="B229" s="1" t="s">
        <v>380</v>
      </c>
      <c r="C229" s="62">
        <v>2440</v>
      </c>
    </row>
    <row r="230" spans="1:3">
      <c r="A230" s="40" t="s">
        <v>381</v>
      </c>
      <c r="B230" s="1" t="s">
        <v>382</v>
      </c>
      <c r="C230" s="62">
        <v>2913</v>
      </c>
    </row>
    <row r="231" spans="1:3">
      <c r="A231" s="40" t="s">
        <v>383</v>
      </c>
      <c r="B231" s="1" t="s">
        <v>384</v>
      </c>
      <c r="C231" s="62">
        <v>3031</v>
      </c>
    </row>
    <row r="232" spans="1:3">
      <c r="A232" s="40" t="s">
        <v>385</v>
      </c>
      <c r="B232" s="1" t="s">
        <v>386</v>
      </c>
      <c r="C232" s="62">
        <v>2977</v>
      </c>
    </row>
    <row r="233" spans="1:3">
      <c r="A233" s="40" t="s">
        <v>403</v>
      </c>
      <c r="B233" s="1" t="s">
        <v>404</v>
      </c>
      <c r="C233" s="62">
        <v>2730</v>
      </c>
    </row>
    <row r="234" spans="1:3">
      <c r="A234" s="61" t="s">
        <v>387</v>
      </c>
      <c r="B234" s="1" t="s">
        <v>388</v>
      </c>
      <c r="C234" s="62">
        <v>1913</v>
      </c>
    </row>
    <row r="235" spans="1:3">
      <c r="A235" s="40" t="s">
        <v>536</v>
      </c>
      <c r="B235" s="1" t="s">
        <v>537</v>
      </c>
      <c r="C235" s="63">
        <v>429</v>
      </c>
    </row>
    <row r="236" spans="1:3">
      <c r="A236" s="40" t="s">
        <v>564</v>
      </c>
      <c r="B236" s="1" t="s">
        <v>565</v>
      </c>
      <c r="C236" s="63">
        <v>435</v>
      </c>
    </row>
    <row r="237" spans="1:3">
      <c r="A237" s="61" t="s">
        <v>451</v>
      </c>
      <c r="B237" s="1" t="s">
        <v>452</v>
      </c>
      <c r="C237" s="62">
        <v>2203</v>
      </c>
    </row>
    <row r="238" spans="1:3">
      <c r="A238" s="61" t="s">
        <v>457</v>
      </c>
      <c r="B238" s="1" t="s">
        <v>592</v>
      </c>
      <c r="C238" s="63">
        <v>494</v>
      </c>
    </row>
    <row r="239" spans="1:3">
      <c r="A239" s="40" t="s">
        <v>619</v>
      </c>
      <c r="B239" s="1" t="s">
        <v>620</v>
      </c>
      <c r="C239" s="63">
        <v>494</v>
      </c>
    </row>
    <row r="240" spans="1:3">
      <c r="A240" s="40" t="s">
        <v>415</v>
      </c>
      <c r="B240" s="1" t="s">
        <v>416</v>
      </c>
      <c r="C240" s="62">
        <v>2429</v>
      </c>
    </row>
    <row r="241" spans="1:3">
      <c r="A241" s="40" t="s">
        <v>340</v>
      </c>
      <c r="B241" s="1" t="s">
        <v>341</v>
      </c>
      <c r="C241" s="62">
        <v>2881</v>
      </c>
    </row>
    <row r="242" spans="1:3">
      <c r="A242" s="40" t="s">
        <v>354</v>
      </c>
      <c r="B242" s="1" t="s">
        <v>355</v>
      </c>
      <c r="C242" s="62">
        <v>3225</v>
      </c>
    </row>
    <row r="243" spans="1:3">
      <c r="A243" s="40" t="s">
        <v>232</v>
      </c>
      <c r="B243" s="1" t="s">
        <v>233</v>
      </c>
      <c r="C243" s="62">
        <v>3623</v>
      </c>
    </row>
    <row r="244" spans="1:3">
      <c r="A244" s="40" t="s">
        <v>321</v>
      </c>
      <c r="B244" s="1" t="s">
        <v>322</v>
      </c>
      <c r="C244" s="62">
        <v>2418</v>
      </c>
    </row>
    <row r="245" spans="1:3">
      <c r="A245" s="40" t="s">
        <v>331</v>
      </c>
      <c r="B245" s="1" t="s">
        <v>332</v>
      </c>
      <c r="C245" s="63">
        <v>102</v>
      </c>
    </row>
    <row r="246" spans="1:3">
      <c r="A246" s="40" t="s">
        <v>467</v>
      </c>
      <c r="B246" s="1" t="s">
        <v>468</v>
      </c>
      <c r="C246" s="63">
        <v>113</v>
      </c>
    </row>
    <row r="247" spans="1:3">
      <c r="A247" s="40" t="s">
        <v>623</v>
      </c>
      <c r="B247" s="1" t="s">
        <v>624</v>
      </c>
      <c r="C247" s="62">
        <v>2752</v>
      </c>
    </row>
    <row r="248" spans="1:3">
      <c r="A248" s="40" t="s">
        <v>356</v>
      </c>
      <c r="B248" s="1" t="s">
        <v>357</v>
      </c>
      <c r="C248" s="62">
        <v>3225</v>
      </c>
    </row>
    <row r="249" spans="1:3">
      <c r="A249" s="40" t="s">
        <v>358</v>
      </c>
      <c r="B249" s="1" t="s">
        <v>359</v>
      </c>
      <c r="C249" s="62">
        <v>2590</v>
      </c>
    </row>
    <row r="250" spans="1:3">
      <c r="A250" s="40" t="s">
        <v>419</v>
      </c>
      <c r="B250" s="1" t="s">
        <v>420</v>
      </c>
      <c r="C250" s="62">
        <v>3063</v>
      </c>
    </row>
    <row r="251" spans="1:3">
      <c r="A251" s="40" t="s">
        <v>421</v>
      </c>
      <c r="B251" s="1" t="s">
        <v>422</v>
      </c>
      <c r="C251" s="62">
        <v>3547</v>
      </c>
    </row>
    <row r="252" spans="1:3">
      <c r="A252" s="40" t="s">
        <v>240</v>
      </c>
      <c r="B252" s="1" t="s">
        <v>241</v>
      </c>
      <c r="C252" s="62">
        <v>2633</v>
      </c>
    </row>
    <row r="253" spans="1:3">
      <c r="A253" s="40" t="s">
        <v>433</v>
      </c>
      <c r="B253" s="1" t="s">
        <v>434</v>
      </c>
      <c r="C253" s="62">
        <v>3332</v>
      </c>
    </row>
    <row r="254" spans="1:3">
      <c r="A254" s="40" t="s">
        <v>435</v>
      </c>
      <c r="B254" s="1" t="s">
        <v>436</v>
      </c>
      <c r="C254" s="62">
        <v>3805</v>
      </c>
    </row>
    <row r="255" spans="1:3">
      <c r="A255" s="40" t="s">
        <v>437</v>
      </c>
      <c r="B255" s="1" t="s">
        <v>438</v>
      </c>
      <c r="C255" s="62">
        <v>3977</v>
      </c>
    </row>
    <row r="256" spans="1:3">
      <c r="A256" s="40" t="s">
        <v>291</v>
      </c>
      <c r="B256" s="1" t="s">
        <v>292</v>
      </c>
      <c r="C256" s="62">
        <v>3332</v>
      </c>
    </row>
    <row r="257" spans="1:3">
      <c r="A257" s="40" t="s">
        <v>443</v>
      </c>
      <c r="B257" s="1" t="s">
        <v>288</v>
      </c>
      <c r="C257" s="62">
        <v>2967</v>
      </c>
    </row>
    <row r="258" spans="1:3">
      <c r="A258" s="40" t="s">
        <v>293</v>
      </c>
      <c r="B258" s="1" t="s">
        <v>294</v>
      </c>
      <c r="C258" s="62">
        <v>2967</v>
      </c>
    </row>
    <row r="259" spans="1:3">
      <c r="A259" s="40" t="s">
        <v>713</v>
      </c>
      <c r="B259" s="1" t="s">
        <v>714</v>
      </c>
      <c r="C259" s="62">
        <v>2870</v>
      </c>
    </row>
    <row r="260" spans="1:3">
      <c r="A260" s="40" t="s">
        <v>715</v>
      </c>
      <c r="B260" s="1" t="s">
        <v>716</v>
      </c>
      <c r="C260" s="62">
        <v>2870</v>
      </c>
    </row>
    <row r="261" spans="1:3">
      <c r="A261" s="40" t="s">
        <v>528</v>
      </c>
      <c r="B261" s="1" t="s">
        <v>529</v>
      </c>
      <c r="C261" s="62">
        <v>2687</v>
      </c>
    </row>
    <row r="262" spans="1:3">
      <c r="A262" s="40" t="s">
        <v>797</v>
      </c>
      <c r="B262" s="1" t="s">
        <v>798</v>
      </c>
      <c r="C262" s="62">
        <v>3343</v>
      </c>
    </row>
    <row r="263" spans="1:3">
      <c r="A263" s="40" t="s">
        <v>799</v>
      </c>
      <c r="B263" s="1" t="s">
        <v>800</v>
      </c>
      <c r="C263" s="62">
        <v>3343</v>
      </c>
    </row>
    <row r="264" spans="1:3">
      <c r="A264" s="40" t="s">
        <v>637</v>
      </c>
      <c r="B264" s="1" t="s">
        <v>638</v>
      </c>
      <c r="C264" s="62">
        <v>2956</v>
      </c>
    </row>
    <row r="265" spans="1:3">
      <c r="A265" s="40" t="s">
        <v>405</v>
      </c>
      <c r="B265" s="1" t="s">
        <v>406</v>
      </c>
      <c r="C265" s="62">
        <v>2795</v>
      </c>
    </row>
    <row r="266" spans="1:3">
      <c r="A266" s="40" t="s">
        <v>407</v>
      </c>
      <c r="B266" s="1" t="s">
        <v>408</v>
      </c>
      <c r="C266" s="62">
        <v>3225</v>
      </c>
    </row>
    <row r="267" spans="1:3">
      <c r="A267" s="40" t="s">
        <v>501</v>
      </c>
      <c r="B267" s="1" t="s">
        <v>502</v>
      </c>
      <c r="C267" s="62">
        <v>4139</v>
      </c>
    </row>
    <row r="268" spans="1:3">
      <c r="A268" s="40" t="s">
        <v>399</v>
      </c>
      <c r="B268" s="1" t="s">
        <v>400</v>
      </c>
      <c r="C268" s="62">
        <v>2365</v>
      </c>
    </row>
    <row r="269" spans="1:3">
      <c r="A269" s="40" t="s">
        <v>625</v>
      </c>
      <c r="B269" s="1" t="s">
        <v>626</v>
      </c>
      <c r="C269" s="63">
        <v>988</v>
      </c>
    </row>
    <row r="270" spans="1:3">
      <c r="A270" s="40" t="s">
        <v>629</v>
      </c>
      <c r="B270" s="1" t="s">
        <v>630</v>
      </c>
      <c r="C270" s="63">
        <v>741</v>
      </c>
    </row>
    <row r="271" spans="1:3">
      <c r="A271" s="40" t="s">
        <v>631</v>
      </c>
      <c r="B271" s="1" t="s">
        <v>632</v>
      </c>
      <c r="C271" s="63">
        <v>784</v>
      </c>
    </row>
    <row r="272" spans="1:3">
      <c r="A272" s="40" t="s">
        <v>362</v>
      </c>
      <c r="B272" s="1" t="s">
        <v>363</v>
      </c>
      <c r="C272" s="63">
        <v>102</v>
      </c>
    </row>
    <row r="273" spans="1:3">
      <c r="A273" s="40" t="s">
        <v>301</v>
      </c>
      <c r="B273" s="1" t="s">
        <v>458</v>
      </c>
      <c r="C273" s="63">
        <v>48</v>
      </c>
    </row>
    <row r="274" spans="1:3">
      <c r="A274" s="40" t="s">
        <v>333</v>
      </c>
      <c r="B274" s="1" t="s">
        <v>67</v>
      </c>
      <c r="C274" s="63">
        <v>38</v>
      </c>
    </row>
    <row r="275" spans="1:3">
      <c r="A275" s="40" t="s">
        <v>377</v>
      </c>
      <c r="B275" s="1" t="s">
        <v>378</v>
      </c>
      <c r="C275" s="62">
        <v>48</v>
      </c>
    </row>
    <row r="276" spans="1:3">
      <c r="A276" s="40" t="s">
        <v>375</v>
      </c>
      <c r="B276" s="1" t="s">
        <v>376</v>
      </c>
      <c r="C276" s="62">
        <v>38</v>
      </c>
    </row>
    <row r="277" spans="1:3">
      <c r="A277" s="40" t="s">
        <v>47</v>
      </c>
      <c r="B277" s="1" t="s">
        <v>174</v>
      </c>
      <c r="C277" s="63">
        <v>102</v>
      </c>
    </row>
    <row r="278" spans="1:3">
      <c r="A278" s="40" t="s">
        <v>15</v>
      </c>
      <c r="B278" s="1" t="s">
        <v>523</v>
      </c>
      <c r="C278" s="62">
        <v>7311</v>
      </c>
    </row>
    <row r="279" spans="1:3">
      <c r="A279" s="40" t="s">
        <v>17</v>
      </c>
      <c r="B279" s="1" t="s">
        <v>524</v>
      </c>
      <c r="C279" s="62">
        <v>8042</v>
      </c>
    </row>
    <row r="280" spans="1:3">
      <c r="A280" s="40" t="s">
        <v>134</v>
      </c>
      <c r="B280" s="1" t="s">
        <v>691</v>
      </c>
      <c r="C280" s="62">
        <v>1246</v>
      </c>
    </row>
    <row r="281" spans="1:3">
      <c r="A281" s="40" t="s">
        <v>133</v>
      </c>
      <c r="B281" s="1" t="s">
        <v>690</v>
      </c>
      <c r="C281" s="62">
        <v>1623</v>
      </c>
    </row>
    <row r="282" spans="1:3">
      <c r="A282" s="40" t="s">
        <v>142</v>
      </c>
      <c r="B282" s="1" t="s">
        <v>590</v>
      </c>
      <c r="C282" s="62">
        <v>1246</v>
      </c>
    </row>
    <row r="283" spans="1:3">
      <c r="A283" s="40" t="s">
        <v>140</v>
      </c>
      <c r="B283" s="1" t="s">
        <v>589</v>
      </c>
      <c r="C283" s="62">
        <v>1623</v>
      </c>
    </row>
    <row r="284" spans="1:3">
      <c r="A284" s="40" t="s">
        <v>136</v>
      </c>
      <c r="B284" s="1" t="s">
        <v>580</v>
      </c>
      <c r="C284" s="62">
        <v>1246</v>
      </c>
    </row>
    <row r="285" spans="1:3">
      <c r="A285" s="40" t="s">
        <v>135</v>
      </c>
      <c r="B285" s="1" t="s">
        <v>579</v>
      </c>
      <c r="C285" s="62">
        <v>1623</v>
      </c>
    </row>
    <row r="286" spans="1:3">
      <c r="A286" s="40" t="s">
        <v>146</v>
      </c>
      <c r="B286" s="1" t="s">
        <v>710</v>
      </c>
      <c r="C286" s="62">
        <v>1246</v>
      </c>
    </row>
    <row r="287" spans="1:3">
      <c r="A287" s="40" t="s">
        <v>144</v>
      </c>
      <c r="B287" s="1" t="s">
        <v>591</v>
      </c>
      <c r="C287" s="62">
        <v>1623</v>
      </c>
    </row>
    <row r="288" spans="1:3">
      <c r="A288" s="40" t="s">
        <v>12</v>
      </c>
      <c r="B288" s="1" t="s">
        <v>628</v>
      </c>
      <c r="C288" s="63">
        <v>360</v>
      </c>
    </row>
    <row r="289" spans="1:3">
      <c r="A289" s="40" t="s">
        <v>118</v>
      </c>
      <c r="B289" s="1" t="s">
        <v>526</v>
      </c>
      <c r="C289" s="63">
        <v>726</v>
      </c>
    </row>
    <row r="290" spans="1:3">
      <c r="A290" s="40" t="s">
        <v>120</v>
      </c>
      <c r="B290" s="1" t="s">
        <v>527</v>
      </c>
      <c r="C290" s="63">
        <v>902</v>
      </c>
    </row>
    <row r="291" spans="1:3">
      <c r="A291" s="40" t="s">
        <v>10</v>
      </c>
      <c r="B291" s="1" t="s">
        <v>627</v>
      </c>
      <c r="C291" s="62">
        <v>171</v>
      </c>
    </row>
    <row r="292" spans="1:3">
      <c r="A292" s="40" t="s">
        <v>18</v>
      </c>
      <c r="B292" s="1" t="s">
        <v>525</v>
      </c>
      <c r="C292" s="62">
        <v>171</v>
      </c>
    </row>
    <row r="293" spans="1:3">
      <c r="B293" s="1"/>
      <c r="C293" s="62"/>
    </row>
    <row r="294" spans="1:3">
      <c r="B294" s="1"/>
    </row>
    <row r="295" spans="1:3">
      <c r="B295" s="1"/>
    </row>
    <row r="296" spans="1:3">
      <c r="B296" s="1"/>
    </row>
    <row r="297" spans="1:3">
      <c r="B297" s="1"/>
    </row>
    <row r="298" spans="1:3">
      <c r="B298" s="1"/>
      <c r="C298" s="62"/>
    </row>
    <row r="299" spans="1:3">
      <c r="B299" s="1"/>
      <c r="C299" s="62"/>
    </row>
    <row r="300" spans="1:3">
      <c r="B300" s="1"/>
    </row>
    <row r="301" spans="1:3">
      <c r="B301" s="6"/>
    </row>
    <row r="302" spans="1:3">
      <c r="B302" s="1"/>
    </row>
    <row r="303" spans="1:3">
      <c r="B303" s="1"/>
    </row>
    <row r="304" spans="1:3">
      <c r="B304" s="1"/>
    </row>
    <row r="305" spans="2:2">
      <c r="B305" s="1"/>
    </row>
    <row r="306" spans="2:2">
      <c r="B306" s="1"/>
    </row>
    <row r="307" spans="2:2">
      <c r="B307" s="1"/>
    </row>
    <row r="308" spans="2:2" ht="15">
      <c r="B308" s="60"/>
    </row>
    <row r="309" spans="2:2" ht="15">
      <c r="B309" s="60"/>
    </row>
    <row r="310" spans="2:2" ht="15">
      <c r="B310" s="60"/>
    </row>
    <row r="311" spans="2:2">
      <c r="B311" s="1"/>
    </row>
    <row r="312" spans="2:2">
      <c r="B312" s="1"/>
    </row>
    <row r="313" spans="2:2">
      <c r="B313" s="1"/>
    </row>
    <row r="314" spans="2:2">
      <c r="B314" s="1"/>
    </row>
    <row r="315" spans="2:2">
      <c r="B315" s="1"/>
    </row>
    <row r="316" spans="2:2">
      <c r="B316" s="1"/>
    </row>
    <row r="317" spans="2:2">
      <c r="B317" s="1"/>
    </row>
    <row r="318" spans="2:2">
      <c r="B318" s="1"/>
    </row>
    <row r="319" spans="2:2" ht="15">
      <c r="B319" s="9"/>
    </row>
    <row r="320" spans="2:2" ht="15">
      <c r="B320" s="9"/>
    </row>
    <row r="321" spans="1:3" ht="15">
      <c r="A321" s="58"/>
      <c r="B321" s="59"/>
      <c r="C321" s="64"/>
    </row>
    <row r="322" spans="1:3">
      <c r="B322" s="1"/>
      <c r="C322" s="62"/>
    </row>
    <row r="323" spans="1:3">
      <c r="B323" s="1"/>
      <c r="C323" s="62"/>
    </row>
    <row r="324" spans="1:3">
      <c r="B324" s="1"/>
    </row>
    <row r="325" spans="1:3">
      <c r="B325" s="1"/>
    </row>
    <row r="326" spans="1:3">
      <c r="B326" s="1"/>
    </row>
    <row r="327" spans="1:3">
      <c r="B327" s="1"/>
    </row>
    <row r="328" spans="1:3">
      <c r="B328" s="1"/>
      <c r="C328" s="62"/>
    </row>
    <row r="329" spans="1:3">
      <c r="B329" s="1"/>
      <c r="C329" s="62"/>
    </row>
    <row r="330" spans="1:3">
      <c r="B330" s="1"/>
    </row>
    <row r="331" spans="1:3">
      <c r="B331" s="6"/>
    </row>
    <row r="332" spans="1:3">
      <c r="B332" s="6"/>
    </row>
    <row r="333" spans="1:3">
      <c r="B333" s="6"/>
    </row>
    <row r="334" spans="1:3">
      <c r="B334" s="6"/>
    </row>
    <row r="335" spans="1:3">
      <c r="B335" s="6"/>
    </row>
    <row r="336" spans="1:3">
      <c r="B336" s="6"/>
    </row>
    <row r="337" spans="1:3">
      <c r="A337" s="1"/>
      <c r="B337" s="1"/>
    </row>
    <row r="338" spans="1:3" ht="15">
      <c r="A338" s="58"/>
      <c r="B338" s="59"/>
      <c r="C338" s="64"/>
    </row>
    <row r="339" spans="1:3">
      <c r="B339" s="1"/>
      <c r="C339" s="62"/>
    </row>
    <row r="340" spans="1:3">
      <c r="B340" s="1"/>
      <c r="C340" s="62"/>
    </row>
    <row r="341" spans="1:3">
      <c r="B341" s="1"/>
    </row>
    <row r="342" spans="1:3">
      <c r="B342" s="1"/>
    </row>
    <row r="343" spans="1:3">
      <c r="B343" s="1"/>
    </row>
    <row r="344" spans="1:3">
      <c r="B344" s="1"/>
    </row>
    <row r="345" spans="1:3">
      <c r="B345" s="1"/>
    </row>
    <row r="346" spans="1:3">
      <c r="B346" s="1"/>
    </row>
    <row r="347" spans="1:3">
      <c r="B347" s="6"/>
    </row>
    <row r="348" spans="1:3">
      <c r="B348" s="6"/>
    </row>
    <row r="349" spans="1:3">
      <c r="B349" s="1"/>
    </row>
    <row r="350" spans="1:3">
      <c r="B350" s="1"/>
    </row>
    <row r="351" spans="1:3">
      <c r="B351" s="1"/>
    </row>
    <row r="352" spans="1:3">
      <c r="B352" s="1"/>
    </row>
    <row r="353" spans="2:2">
      <c r="B353" s="1"/>
    </row>
    <row r="354" spans="2:2">
      <c r="B354" s="1"/>
    </row>
    <row r="355" spans="2:2" ht="15">
      <c r="B355" s="9"/>
    </row>
    <row r="356" spans="2:2" ht="15">
      <c r="B356" s="9"/>
    </row>
    <row r="357" spans="2:2" ht="15">
      <c r="B357" s="9"/>
    </row>
    <row r="358" spans="2:2">
      <c r="B358" s="1"/>
    </row>
    <row r="359" spans="2:2">
      <c r="B359" s="1"/>
    </row>
    <row r="360" spans="2:2">
      <c r="B360" s="1"/>
    </row>
    <row r="361" spans="2:2">
      <c r="B361" s="1"/>
    </row>
    <row r="362" spans="2:2">
      <c r="B362" s="6"/>
    </row>
    <row r="363" spans="2:2">
      <c r="B363" s="6"/>
    </row>
    <row r="364" spans="2:2">
      <c r="B364" s="1"/>
    </row>
    <row r="365" spans="2:2">
      <c r="B365" s="1"/>
    </row>
    <row r="366" spans="2:2">
      <c r="B366" s="1"/>
    </row>
    <row r="367" spans="2:2">
      <c r="B367" s="1"/>
    </row>
  </sheetData>
  <sortState ref="A2:C514">
    <sortCondition ref="A2:A514"/>
  </sortState>
  <phoneticPr fontId="11" type="noConversion"/>
  <pageMargins left="0.7" right="0.7" top="0.75" bottom="0.75" header="0.3" footer="0.3"/>
  <pageSetup paperSize="0" scale="89" orientation="portrait" horizontalDpi="4294967292" verticalDpi="4294967292"/>
  <colBreaks count="1" manualBreakCount="1">
    <brk id="3" max="1048575" man="1"/>
  </colBreaks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Wood Stoves &amp; Inserts</vt:lpstr>
      <vt:lpstr>Gas Stoves &amp; Inserts</vt:lpstr>
      <vt:lpstr>Scan</vt:lpstr>
      <vt:lpstr>ATRA</vt:lpstr>
      <vt:lpstr>Lookup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</dc:creator>
  <cp:lastModifiedBy>Scott</cp:lastModifiedBy>
  <cp:lastPrinted>2012-03-15T19:12:03Z</cp:lastPrinted>
  <dcterms:created xsi:type="dcterms:W3CDTF">2011-02-07T14:38:46Z</dcterms:created>
  <dcterms:modified xsi:type="dcterms:W3CDTF">2012-03-19T22:32:19Z</dcterms:modified>
</cp:coreProperties>
</file>